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v32micek\Downloads\"/>
    </mc:Choice>
  </mc:AlternateContent>
  <bookViews>
    <workbookView xWindow="0" yWindow="0" windowWidth="25125" windowHeight="12135"/>
  </bookViews>
  <sheets>
    <sheet name="web_specky" sheetId="10" r:id="rId1"/>
  </sheets>
  <definedNames>
    <definedName name="_xlnm.Print_Area" localSheetId="0">web_specky!$A$1:$F$175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10" l="1"/>
  <c r="F37" i="10" s="1"/>
  <c r="E38" i="10"/>
  <c r="E39" i="10"/>
  <c r="F39" i="10" s="1"/>
  <c r="E40" i="10"/>
  <c r="F40" i="10" s="1"/>
  <c r="E41" i="10"/>
  <c r="F41" i="10" s="1"/>
  <c r="E42" i="10"/>
  <c r="F42" i="10" s="1"/>
  <c r="E43" i="10"/>
  <c r="F43" i="10" s="1"/>
  <c r="E44" i="10"/>
  <c r="F44" i="10" s="1"/>
  <c r="E45" i="10"/>
  <c r="F45" i="10" s="1"/>
  <c r="E46" i="10"/>
  <c r="F46" i="10" s="1"/>
  <c r="E47" i="10"/>
  <c r="F47" i="10" s="1"/>
  <c r="E48" i="10"/>
  <c r="F48" i="10" s="1"/>
  <c r="E49" i="10"/>
  <c r="E50" i="10"/>
  <c r="E51" i="10"/>
  <c r="E52" i="10"/>
  <c r="F52" i="10" s="1"/>
  <c r="E53" i="10"/>
  <c r="F38" i="10"/>
  <c r="F49" i="10"/>
  <c r="F50" i="10"/>
  <c r="F51" i="10"/>
  <c r="F53" i="10"/>
  <c r="E156" i="10" l="1"/>
  <c r="E157" i="10"/>
  <c r="E158" i="10"/>
  <c r="E159" i="10"/>
  <c r="E160" i="10"/>
  <c r="E143" i="10"/>
  <c r="E144" i="10"/>
  <c r="E145" i="10"/>
  <c r="E146" i="10"/>
  <c r="E147" i="10"/>
  <c r="E148" i="10"/>
  <c r="E149" i="10"/>
  <c r="E130" i="10"/>
  <c r="E131" i="10"/>
  <c r="E132" i="10"/>
  <c r="E133" i="10"/>
  <c r="E134" i="10"/>
  <c r="E135" i="10"/>
  <c r="E136" i="10"/>
  <c r="E117" i="10"/>
  <c r="E118" i="10"/>
  <c r="E119" i="10"/>
  <c r="E120" i="10"/>
  <c r="E121" i="10"/>
  <c r="E122" i="10"/>
  <c r="E123" i="10"/>
  <c r="E92" i="10"/>
  <c r="E93" i="10"/>
  <c r="E94" i="10"/>
  <c r="E95" i="10"/>
  <c r="E96" i="10"/>
  <c r="E97" i="10"/>
  <c r="E98" i="10"/>
  <c r="E99" i="10"/>
  <c r="E100" i="10"/>
  <c r="E101" i="10"/>
  <c r="E102" i="10"/>
  <c r="E103" i="10"/>
  <c r="E104" i="10"/>
  <c r="E105" i="10"/>
  <c r="E106" i="10"/>
  <c r="E107" i="10"/>
  <c r="E108" i="10"/>
  <c r="E109" i="10"/>
  <c r="E110" i="10"/>
  <c r="E76" i="10"/>
  <c r="E77" i="10"/>
  <c r="E78" i="10"/>
  <c r="E79" i="10"/>
  <c r="E80" i="10"/>
  <c r="E81" i="10"/>
  <c r="E82" i="10"/>
  <c r="E83" i="10"/>
  <c r="E84" i="10"/>
  <c r="E85" i="10"/>
  <c r="E60" i="10"/>
  <c r="E61" i="10"/>
  <c r="E62" i="10"/>
  <c r="E63" i="10"/>
  <c r="E64" i="10"/>
  <c r="E65" i="10"/>
  <c r="E66" i="10"/>
  <c r="E67" i="10"/>
  <c r="E68" i="10"/>
  <c r="E69" i="10"/>
  <c r="E24" i="10"/>
  <c r="E25" i="10"/>
  <c r="E26" i="10"/>
  <c r="E27" i="10"/>
  <c r="E28" i="10"/>
  <c r="E29" i="10"/>
  <c r="E30" i="10"/>
  <c r="E167" i="10"/>
  <c r="E168" i="10"/>
  <c r="E169" i="10"/>
  <c r="E170" i="10"/>
  <c r="E171" i="10"/>
  <c r="E172" i="10"/>
  <c r="E173" i="10"/>
  <c r="E174" i="10"/>
  <c r="E166" i="10"/>
  <c r="E155" i="10"/>
  <c r="E142" i="10"/>
  <c r="E129" i="10"/>
  <c r="E116" i="10"/>
  <c r="E91" i="10"/>
  <c r="E75" i="10"/>
  <c r="E59" i="10"/>
  <c r="E36" i="10"/>
  <c r="E23" i="10"/>
  <c r="E12" i="10"/>
  <c r="E13" i="10"/>
  <c r="E14" i="10"/>
  <c r="E15" i="10"/>
  <c r="E16" i="10"/>
  <c r="E17" i="10"/>
  <c r="E11" i="10"/>
  <c r="F168" i="10" l="1"/>
  <c r="F169" i="10"/>
  <c r="F170" i="10"/>
  <c r="F171" i="10"/>
  <c r="E175" i="10"/>
  <c r="F174" i="10"/>
  <c r="F173" i="10"/>
  <c r="F172" i="10"/>
  <c r="F167" i="10"/>
  <c r="F166" i="10"/>
  <c r="E161" i="10"/>
  <c r="F160" i="10"/>
  <c r="F159" i="10"/>
  <c r="F158" i="10"/>
  <c r="F157" i="10"/>
  <c r="F156" i="10"/>
  <c r="F155" i="10"/>
  <c r="F144" i="10"/>
  <c r="F145" i="10"/>
  <c r="F146" i="10"/>
  <c r="F147" i="10"/>
  <c r="E150" i="10"/>
  <c r="F149" i="10"/>
  <c r="F148" i="10"/>
  <c r="F143" i="10"/>
  <c r="F142" i="10"/>
  <c r="F132" i="10"/>
  <c r="E137" i="10"/>
  <c r="F136" i="10"/>
  <c r="F135" i="10"/>
  <c r="F134" i="10"/>
  <c r="F133" i="10"/>
  <c r="F131" i="10"/>
  <c r="F130" i="10"/>
  <c r="F129" i="10"/>
  <c r="E124" i="10"/>
  <c r="F123" i="10"/>
  <c r="F122" i="10"/>
  <c r="F121" i="10"/>
  <c r="F120" i="10"/>
  <c r="F119" i="10"/>
  <c r="F118" i="10"/>
  <c r="F117" i="10"/>
  <c r="F116" i="10"/>
  <c r="F94" i="10"/>
  <c r="F95" i="10"/>
  <c r="F96" i="10"/>
  <c r="F97" i="10"/>
  <c r="F98" i="10"/>
  <c r="F99" i="10"/>
  <c r="F100" i="10"/>
  <c r="F101" i="10"/>
  <c r="F102" i="10"/>
  <c r="F103" i="10"/>
  <c r="F104" i="10"/>
  <c r="F93" i="10"/>
  <c r="E111" i="10"/>
  <c r="F110" i="10"/>
  <c r="F109" i="10"/>
  <c r="F108" i="10"/>
  <c r="F107" i="10"/>
  <c r="F106" i="10"/>
  <c r="F105" i="10"/>
  <c r="F92" i="10"/>
  <c r="F91" i="10"/>
  <c r="E86" i="10"/>
  <c r="F85" i="10"/>
  <c r="F84" i="10"/>
  <c r="F83" i="10"/>
  <c r="F82" i="10"/>
  <c r="F81" i="10"/>
  <c r="F80" i="10"/>
  <c r="F79" i="10"/>
  <c r="F78" i="10"/>
  <c r="F77" i="10"/>
  <c r="F76" i="10"/>
  <c r="F75" i="10"/>
  <c r="E70" i="10"/>
  <c r="F69" i="10"/>
  <c r="F68" i="10"/>
  <c r="F67" i="10"/>
  <c r="F66" i="10"/>
  <c r="F65" i="10"/>
  <c r="F64" i="10"/>
  <c r="F63" i="10"/>
  <c r="F62" i="10"/>
  <c r="F61" i="10"/>
  <c r="F60" i="10"/>
  <c r="F59" i="10"/>
  <c r="E54" i="10"/>
  <c r="F36" i="10"/>
  <c r="F25" i="10"/>
  <c r="F26" i="10"/>
  <c r="E31" i="10"/>
  <c r="F30" i="10"/>
  <c r="F29" i="10"/>
  <c r="F28" i="10"/>
  <c r="F27" i="10"/>
  <c r="F24" i="10"/>
  <c r="F23" i="10"/>
  <c r="E18" i="10"/>
  <c r="F12" i="10"/>
  <c r="F13" i="10"/>
  <c r="F14" i="10"/>
  <c r="F15" i="10"/>
  <c r="F16" i="10"/>
  <c r="F17" i="10"/>
  <c r="F11" i="10"/>
  <c r="F175" i="10" l="1"/>
  <c r="F161" i="10"/>
  <c r="F150" i="10"/>
  <c r="F137" i="10"/>
  <c r="F124" i="10"/>
  <c r="F86" i="10"/>
  <c r="F111" i="10"/>
  <c r="F70" i="10"/>
  <c r="F54" i="10"/>
  <c r="F31" i="10"/>
  <c r="F18" i="10"/>
</calcChain>
</file>

<file path=xl/sharedStrings.xml><?xml version="1.0" encoding="utf-8"?>
<sst xmlns="http://schemas.openxmlformats.org/spreadsheetml/2006/main" count="443" uniqueCount="166">
  <si>
    <t>ks</t>
  </si>
  <si>
    <t>sada</t>
  </si>
  <si>
    <t>licencia</t>
  </si>
  <si>
    <t>Filmové laboratórium</t>
  </si>
  <si>
    <t>Mikrofón</t>
  </si>
  <si>
    <t>Chémia v 3.tisícročí</t>
  </si>
  <si>
    <t>Spotrebný materiál</t>
  </si>
  <si>
    <t>Elektrolýza</t>
  </si>
  <si>
    <t>Fyzika v 3. tisícročí</t>
  </si>
  <si>
    <t>Sady na netradičné fyzikálne pokusy</t>
  </si>
  <si>
    <t>Biológia v 3. tisícročí</t>
  </si>
  <si>
    <t>Cvičné modely zručností</t>
  </si>
  <si>
    <t>Laboratórium programovania</t>
  </si>
  <si>
    <t>Zelená energia</t>
  </si>
  <si>
    <t>Meteostanica</t>
  </si>
  <si>
    <t>Spracovanie materiálov</t>
  </si>
  <si>
    <t>Laserová gravírka</t>
  </si>
  <si>
    <t>Montážne cvičenia - Industry 4.0</t>
  </si>
  <si>
    <t>Inštalácia/montáž/zaškolenie/doprava</t>
  </si>
  <si>
    <t>počet</t>
  </si>
  <si>
    <t>Výučbový SW Fyzika pre Gymnáziá a SOŠ</t>
  </si>
  <si>
    <t>Výučbový SW Testy Fyzika pre Gymnáziá a SOŠ</t>
  </si>
  <si>
    <t>Ideálna kombinácia klasických experimentov a získavania digitálnych údajov,  môžete si vybrať spôsob (klasický alebo digitálny) a pripravíte sa na prechod na digitálnu školu dnes, sady sú prispôsobené lekciám digitálnej vedy s tabletmi a smartfónmi.</t>
  </si>
  <si>
    <t>ClassVR (set 8ks + nabíjacia stanica)</t>
  </si>
  <si>
    <t>ClassVR ročná licencia pre prístup k obsahu (3 roky)</t>
  </si>
  <si>
    <t>vybavenie</t>
  </si>
  <si>
    <t>jednotka</t>
  </si>
  <si>
    <t>jednotková cena bez DPH</t>
  </si>
  <si>
    <t>celková cena bez DPH</t>
  </si>
  <si>
    <t>celková cena s DPH</t>
  </si>
  <si>
    <t>softvér do jazykovej učebne pre 1+12</t>
  </si>
  <si>
    <t>Dotykový TV + OPS + mobilný stojan</t>
  </si>
  <si>
    <t>prezentačný a edukačný softvér (2-3 ročná viac jazyčná licencia)</t>
  </si>
  <si>
    <t>Netflix - licencia na 2 roky</t>
  </si>
  <si>
    <t>suma vybavenia</t>
  </si>
  <si>
    <t>KVANT spol. s r.o., FMFI UK, Mlynská dolina, 842 48 Bratislava</t>
  </si>
  <si>
    <t>Tel./Fax:  02 65411344, 02 65411353</t>
  </si>
  <si>
    <t xml:space="preserve"> IČO: 31398294, IČ-DPH:  SK 2020330565</t>
  </si>
  <si>
    <t>e-mail:  kevely@kvant.sk,  web:  www.skola.sk</t>
  </si>
  <si>
    <t>Konverzačné cvičenia cudzých jazykov</t>
  </si>
  <si>
    <t>Hodiny zamerané na konverzačné cvičenia z rôznych jazykov. Moderné a pútavé zapojenie žiakov zabezpečí učiteľ za pomoci najmodernejšieho vzdelávacieho a prezentačného softvéru na dotykovom paneli, softvéri pre správu učebne a vyučovanie jazykov, dokonca za pomoci súčastnej filmovej tvorby. Hodiny sa tak stanú oveľa pútavejšími.</t>
  </si>
  <si>
    <t>Audio pult pre záznam zvuku s príslušenstvom</t>
  </si>
  <si>
    <t>Notebook</t>
  </si>
  <si>
    <t>animačný a post procesingový softvér</t>
  </si>
  <si>
    <t>zariadenie na digitálny záznam audio a video</t>
  </si>
  <si>
    <t>Pod vedením učiteľa sa žiaci môžu zdokonaliť pri výrobe a spracovaní najrôznejšieho audio a video materiálu. Svoje záznamy spracujú na výkonných grafických počítačoch za pomoci špecializovaných softvérov na animáciu a post procesing audio a video záznamov. Zároveň môžu čerpať inšpiráciu z aktuálnej filmovej tvorby.</t>
  </si>
  <si>
    <t>prezentačný a edukačný softvér (2-3 ročná SVK licencia)</t>
  </si>
  <si>
    <t>demonštračné sady fyzikálnych zákonov a javov</t>
  </si>
  <si>
    <t>modulová stavebnica obsahujúca bio senzory</t>
  </si>
  <si>
    <t>Digitálny mikroskop</t>
  </si>
  <si>
    <t xml:space="preserve">modulová programovateľná stavebnica </t>
  </si>
  <si>
    <t>IoT modulová programovateľná stavebnica</t>
  </si>
  <si>
    <t>Arduino modulová programovateľná stavebnica</t>
  </si>
  <si>
    <t>LED vysokosvietivá modulová programovateľná stavebnica</t>
  </si>
  <si>
    <t>programovateľné samohybné vozidlo so senzormi</t>
  </si>
  <si>
    <t>programovateľný robot meniaci svoj tvar</t>
  </si>
  <si>
    <t>programovateľná stavebnica - Team Kit</t>
  </si>
  <si>
    <t>programovateľná stavebnica - Classroom Kit</t>
  </si>
  <si>
    <t>programovateľná stavebnica - Maker Kit</t>
  </si>
  <si>
    <t>programovateľná stavebnica - Learn to Code (s Micro:bit)</t>
  </si>
  <si>
    <t>programovateľná stavebnica - Explore</t>
  </si>
  <si>
    <t>programovateľná stavebnica - Hello</t>
  </si>
  <si>
    <t>programovateľná stavebnica - Go</t>
  </si>
  <si>
    <t>programovateľná stavebnica - Play</t>
  </si>
  <si>
    <t>programovateľná stavebnica - Makerspace</t>
  </si>
  <si>
    <t>vyučovacia sada na spoznávanie rôznych druhov obnoviteľnej energie</t>
  </si>
  <si>
    <t>celokovová 3D tlačiareň</t>
  </si>
  <si>
    <t>modulová stavebnica so solárnym panelom</t>
  </si>
  <si>
    <t>Kreatívne laboratórium</t>
  </si>
  <si>
    <t>softvér typu CAD (2-3 ročná licencia)</t>
  </si>
  <si>
    <t>softvér pre 3D mapping (2-3 ročná licencia)</t>
  </si>
  <si>
    <t>zariadenie na ručné opracovanie dreva, kovu, plastov</t>
  </si>
  <si>
    <t>rezačka polystyrénu</t>
  </si>
  <si>
    <t>multifonkčné CNC zariadenie</t>
  </si>
  <si>
    <t>Tablet</t>
  </si>
  <si>
    <t>tréningová montážna a multimediálna sada</t>
  </si>
  <si>
    <t>Laboratórium elektroniky a elektrotechniky</t>
  </si>
  <si>
    <t>modulová stavebnica pre zostavovanie elektronických obvodov</t>
  </si>
  <si>
    <t>modulová stavebnica merajúca rôzne elektrické veličiny</t>
  </si>
  <si>
    <t>Chémia už viac nebude ako predtým. Virtuálna aj augmentovaná realita a softvér naplnený digitálnym obsahom pre pútavejšie a viac názorné vyučovanie sú to čo žiaci aj učitelia ocenia. Spolu s ostatným vybavením pre extra hodiny zameraným na pokusy sa žiaci budú mocť dozvedieť viac ako na bežných hodinách.</t>
  </si>
  <si>
    <t>Multimediálna fyzika je orientovaná na zážitkové učenie sa žiakov za pomoci moderných senzorov a sád pre pokusy, doplnená a nadstavená gigabajtami multimediálneho obsahu dostupného na veľkom dotykovom LCD TV s vlastným počítačom. Žiaci aj učitelia si teda jednotlivé pokusy vedia urobiť vo virtuálnom aj reálnom prostredí.</t>
  </si>
  <si>
    <t>V biológii sa učí o vývine, preto je nevyhnutné aby sa vyvinuli a posunuli vpred aj samotné vyučovacie hodiny. Od moderných cvičných modelov zručnosí počnúc, cez senzormi merateľné výstupy z pokusov, až po vzdelávací softvér prezentovateľný na veľkom dotykovom LCD tv s vlastným pc, alebo vo virtuálnej a augmentovanej realite.</t>
  </si>
  <si>
    <t>To najmodernejšie a najpoužívanejšie čo vo svete programovania dnes existuje. Rôzne stavebnice zamerané na kreatívne prejavenie sa študentov. Výsledkom ich práce môže byť napríklad programovateľný LED panel s textom či grafikou, dozvedia sa princípy fungovania CPU, či rôzne súťaže, ktoré si môžu v rámci týchto hodín zorganizovať s chodiacimi či jazdiacimi robotmi prešpikovanými najrôznejšími senzormi.</t>
  </si>
  <si>
    <t>Zelená energia alebo šetrný prístup k nášmu životnému prostrediu je v dnešnej dobe ešte stále tak málo rozšírený medzi verejnosťou, myslíme si preto, že žiaci ktorí majú možnosť aj fyzicky sa zoznámiť s takýmito zariadeniami budú viac dbať o ekológiu. pomôcky sú navrhnuté tak aby sa žiači oboznámili s tými tradičnejšími aj menej tradičnými spôsobmi získavania energie</t>
  </si>
  <si>
    <t xml:space="preserve">Na týchto hodinách sa kreativite a nápadom medze nekladú. Žiaci sú tí ktorí vymýšlajú a tvoria na hodinách presne to čo ich napadne. K dispozícii majú rôzne multimediálne zariadenia k tomu aby svoje nápady dotiahli dokonca. </t>
  </si>
  <si>
    <t>Žiaci sa naučia či zdokonalia si jemnú motoriku a cit pre detajl. Alebo sa naučia princípom CNC obrábania rôznych materiálov. Tieto modulárne stavebnicové systémy sú vyvinuté a určené do školského prostredia aby sa žiaci pri práci s nimi nezranili. S pomocou týchto zariadení žiaci vedia vyrobiť napríklad rôzne prezentačné predmety pre školu či triedu.</t>
  </si>
  <si>
    <t>Úplne nový vzdelávací koncept vznikol kombináciou klasických montážnych cvičení a digitálnych dát pre dokonalé pochopenie programu Industry 4.0 a sú postavené na tom, že ľudia, stroje, zariadenia, logické systémy a produkty spolu navzájom dokážu a môžu komunikovať a spolupracovať. Doba speje k úplnému zosieťovaniu a tým pádom bude možné využiť obrovské KVANTum doteraz nezachytiteľných a nespracovateľných informácií, ktoré prispeje k ešte rýchlejšiemu a správnejšiemu rozhodovaniu. Takéto tesné prepojenie zvyšuje
efektivitu výroby, znižuje náklady a šetrí zdroje. Takéto inteligentné sledovanie výroby a jej transparentných procesov umožní spoločnostiam pružne a rýchlo reagovať na zmeny na trhoch.</t>
  </si>
  <si>
    <t>Žiaci budú mať možnosť sa naučiť viac o elektrine, vodičoch, schémach zapojenia, elektrických obvodoch a mnoho ďalšieho. Každý blok týchto stavebníc ma svoju funkciu, ktorá žiakov o kúsok viac zápali pre kreatívne myslenie a zároveň bezpečné zapájanie modulov do obvodov.</t>
  </si>
  <si>
    <t>špecifikácia pre projekt</t>
  </si>
  <si>
    <t>Softvér riadiacej stanice podporuje využitie viacerých zobrazovacích zariadení, možnosť vytvoriť až 200 samostatných kanálov a pripojenia až 1000 samostatných študentských jednotiek na 1 riadiacu stanicu, plnú podporu simultánneho ovládania viacerých vysielacích kanálov. Softvér plne podporuje príjem a spracovanie signálu pripojených externých zariadení (DVD, VCR, CD prehrávač) k riadiacej stanici s možnosťou distribúcie rôznych audio a video signálov do študentských staníc nezávisle. Učiteľská riadiaca stanica umožňuje vytvoriť 30 samostatných skupín pre každú triedu. Počet možných tried je bez obmedzenia s možnosťou uloženia individualizovaných zasadacích plánov s podrobnými popismi pre každú triedu s možnosťou riadenia a zobrazenia študentských jednotiek na obrazovke riadiacej stanice na ktorejkoľvek pripojenej stanici. Učiteľ má prostredníctvom riadiacej stanice plnú kontrolu nad študentskými stanicami s možnosťou anotácie na študentských obrazovkách ako aj na interaktívnej tabuli. Softvér zároveň umožňuje učiteľovi vytvárať vlastné testy, tie distribuovať do študentských staníc a následne ich aj automaticky vyhodnotiť.
Softvér študentskej stanice podporuje možnosť chatu a odosielania požiadaviek na učiteľskú stanicu - žiadosť o pomoc. Študent si pri prihlásení zadá svoje údaje - pohlavie, svoje vlastné meno, čím sa pre učiteľa výrazne zjednodušuje evidencia dochádzky. Pomocou dodávaných slúchadiel s mikrofónom majú študenti možnosť počúvať vysielanie z učiteľskej stanice, komunikovať s učiteľom, inými študentami, v skupinách, alebo môžu prezentovať pred celou skupinou / triedou.</t>
  </si>
  <si>
    <t>Dotykový panel 65'', 10 dotyk, dotyk perom alebo prstom, IR technológia, 4K rozlíšenie, HDMI, VGA, USB, RJ45. OPS jednotka - zabudované PC, Intel® Core™, 4GB RAM, 500GB HDD, RJ45, USB 3.0, USB 2.0, Audio 3,5mm IN/OUT, Mobilný stojan, kompatibilný s 55-65'' modelmi,  nastavenie výšky displeja, Brzdené kolieska</t>
  </si>
  <si>
    <t>notebook s parametrami: Intel Core i5, 15,6" full HD displej, 8GB ram, HDD min. 256GB, USB 3, WIFI, Windows 10</t>
  </si>
  <si>
    <t>audio pult: 2-kanálový, 48kHz/24bit plne digitálne spracovanie zvuku, 3-pásmový ekvalizér, 5× vstup, 1× MIC, súčasťou balenia je kabeláž na prepojenie zariadení</t>
  </si>
  <si>
    <t>prezentačný softvér: vizuálna knižnica obsahujúca viac ako 1000 výukových interaktívnych 3D modelov vrátane popisu jednotlivých častí, zvýraznenia, otáčania a priblíženia ľubovoľnej časti modelu s možnosťou prepojenia s Microsoft Office. Softvér obsahuje automatické testy pre žiakov a zároveň možnosť vytvárať vlastné pomocou funkcie "drag &amp; drop". Dostupné knižnice: Ľudské telo, Biológia rastlín, Biológia zvierat, Organická chémia, Anorganická chémia, Fyzika, Geológia, Paleontológia, Geometria, Svet techniky, ...</t>
  </si>
  <si>
    <t>streamovacia služba - ponúka pestrý výber oceňovaných TV programov, filmov, anime, dokumentov...</t>
  </si>
  <si>
    <t>súbor viac ako 20 multimediálnych aplikácií slúžiaci na prácu s fotografiami, videami, webom, dizajnom... Možnosť kolaborácie na projektoch. Online prístup k tisickam fontov a cloudové úložisko s možnosťou zdieľať svoje projekty.</t>
  </si>
  <si>
    <t>digitálna zrkadlovka - 24Mpx rozlíšenie snímača, 3" LCD výklopný, otočný a dotykový displej, Full HD video, WIFI, GPS. Kontinuálne zaostrovanie v pohybe, možnosť okamžitej synchronizácie so smart zariadeniami. Balenie obsahuje sadu 3 rôznych objektívov: univerzálny, telezoom, širokoúhly</t>
  </si>
  <si>
    <t>smerový mikrofón pripojiteľný do záznamového zariadenia, frekvenčný rozsah 20Hz-20000Hz, 3.5mm jack</t>
  </si>
  <si>
    <t>notebook s parametrami: Intel Core i7, 15,6" full HD displej, 16GB ram, dedikovaná grafická karta min 2GB, min. 256GB SSD + 500GB HDD, USB 3, WIFI, Windows 10</t>
  </si>
  <si>
    <t xml:space="preserve">Obsahuje: frakčné banky,  kadičky, destilačné hlavy, adaptéry, chladiče podľa Liebiga, teplomery -10 do +110 ° C, stojany so svorkami, svorky, tyče stojana 330 mm, svorkové držiaky; upevňovacie krúžky, trojnožky, držiace klipy, keramické drôtené sieťky, kahany, ohňovzdorné podložky, kadičky, gumené rúrky. Pomocou setov sa dajú bezpečne vykonať všetky obvykle prevádzané destilačné procesy. Študenti môžu sledovať chladenie vody a oddeľovanie kvapalín na základe ich odlišných teplôt varu. SVS systém pozostáva zo skrutkových spojov, ktoré pozostávajú zo skrutkovacieho uzáveru, silikónového tesnenia a PTFE manžety. Tak sa zabezpečí jednoduchšie ovládanie a zaistí bezpečnosť a odolnosť voči priesaku spojmi medzi jednotlivými časťami. V prepravke s výstužou a krytom. Rozmery balíka: 312 x 427 x 150 mm. </t>
  </si>
  <si>
    <t>sada pozostáva z: nádoba na elektrolýzu ”inno”; oddeľovacie sito; záves na doskové elektródy; plochá olovená elektróda, 100x45 mm; plochá železná elektróda, 100x45 mm; plochá zinková elektróda, 100x45 mm; plochá medená elektróda, 100x45 mm; plochá uhlíková elektróda, 100x45 mm; plochá mosadzná elektróda, 100x45 mm; ohrievacia špirála ”inno”; listová pružina, krátka; bimetalový pásik s wolfrámovým kontaktom; wolfrámový kontakt so zdierkou, L=140 mm; magnetická svorka na tabuľu; jednoduchý termočlánok; úložný box, veľký; vložka Elektrina E4”inno”.</t>
  </si>
  <si>
    <t>Datalogger a Sady senzorov</t>
  </si>
  <si>
    <t>Datalogger zberu dát pracuje samostatne, s počítačom v triede a aj v teréne. Je vybavený dvoma procesormi, 5" farebný dotykový displej, Wi-Fi, Bluetooth. Štyri analógové a dva digitálne BT vstupy umožňujú veľmi rýchly zber dát, zabudovaný vnútorný mikrofón a 3-osý akcelerometer. sada obsahuje nasledujúce senzory: pH zosilňovač s elektródou, senzor náboja, Senzor rozpustneho kyslíka v kvapaline, Senzor kyslíka vo vzduchu, Senzor CO2 vo vzduchu, Senzor slanosti kvapaliny, ORP senzor, Senzor vodivosti kvapaliny, Kolorimeter, Senzor teploty, Senzor relatívnej vlhkosti, Senzor rádioaktívneho žiarenia (alfa, beta, gama), UvA senzor, UvB senzor, Senzor prúdu, Diferenčný senzor napatia</t>
  </si>
  <si>
    <t>Náhlavné sety ClassVR určené do škôl pre virtuálnu realitu a augmentovanú realitu. Umožňujú pracovať s predpripravenými pracovnými listami. Súčasťou je veľká databáza študijného obsahu – 3D objekty, 360°obrázky a videá.</t>
  </si>
  <si>
    <t>Licencia programu kde učiteľ spravuje, riadi a distribuuje obsah pre žiacke náhlavné VR sety žiakov. Cloudové prostredie pre distribúciu obsahu a správu samotných headsetov.</t>
  </si>
  <si>
    <t>tento súbor pomôcok obsahuje: Levitujúce magnety, Ruhmkorffova indukčná cievka, Wimshurstova indukčná elektrina, Elektrostatika, Van de Graafov generátor, Špirálová pružina Slinky, Dopplerova raketa, Vlnostroj, Interaktívny model atómu, Feel Flux - Skill Set, Tornádo vo fľaši</t>
  </si>
  <si>
    <t>Datalogger a sady senzorov pre fyzikálne pokusy</t>
  </si>
  <si>
    <t>Datalogger zberu dát pracuje samostatne, s počítačom v triede a aj v teréne. Je vybavený dvoma procesormi, 5" farebný dotykový displej, Wi-Fi, Bluetooth. Štyri analógové a dva digitálne BT vstupy umožňujú veľmi rýchly zber dát, zabudovaný vnútorný mikrofón a 3-osý akcelerometer. sada obsahuje nasledujúce senzory: senzor vzdialenosti, Senzor svetla, Senzor náboja, Senzor nízkeho zrýchlenia, Senzor sily, Senzor zvuku, Senzor magnetickej indukcie, optická brána s kladkou, Senzor teploty, Senzor teploty, Senzor rádioaktívneho žiarenia (alfa, beta, gama), Senzor prúdu, Diferenčný senzor napatia</t>
  </si>
  <si>
    <t>Balík učebníc fyziky pre gymnáziá a SOŠ : ŠKOLSKÁ LICENCIA (Sila a pohyb, Vlastnosti kvapalín a plynov, Magnetizmus, Elektrina, Periodické deje, EM žiarenie a častice mikrosveta - CD s učebnicou a praktickými cvičeniami v digitálnej forme)</t>
  </si>
  <si>
    <t>Testy Fyzika pre gymnáziá a SOŠ : ŠKOLSKÁ LICENCIA - CD (digitálne testy Testy Fyzika pre gymnáziá a SOŠ, školská licencia: Sila a pohyb, Vlastnosti kvapalín a plynov, Elektrina, Magnetizmus, Periodické deje, Elektromagnetické žiarenie a častice mikrosveta)</t>
  </si>
  <si>
    <t>Datalogger a sady senzorov pre biologické pokusy</t>
  </si>
  <si>
    <t>Datalogger zberu dát pracuje samostatne, s počítačom v triede a aj v teréne. Je vybavený dvoma procesormi, 5" farebný dotykový displej, Wi-Fi, Bluetooth. Štyri analógové a dva digitálne BT vstupy umožňujú veľmi rýchly zber dát, zabudovaný vnútorný mikrofón a 3-osý akcelerometer. sada obsahuje nasledujúce senzory: Záťažový monitor srdca, Senzor tepu srdca, Senzor EKG, Senzor krvného tlaku, Spirometer, Náhradné náustky spirometra, Náhradný filter spirometra</t>
  </si>
  <si>
    <t>modulárna stavebnica obsahujúca rôzne bio senzory pomocou ktorých je možné si zmerať napr. : EKG, EMG, EEG, pulz, saturáciu kyslíkom, všetko programovateľné v Arduino prostredí.</t>
  </si>
  <si>
    <t>Digitálny kombinovaný mikroskop so zabudovaným CMOS senzorom, Binokulárna hlavica, Širokouhlový okulár, Achromatický objektív, Hrubé a jemné zaostrovanie, Abbeho kondenzor, Irisová clona s držiakom filtrov, Osvetlenie LED s kontrolou intenzity, Napájanie 220V-240V, USB pripojenie, Operačný softvér na spracovanie obrazu s pluginovou architektúrou v slovenskom jazyku. Funkcie: forierová analýza, meranie, automatické vyplňovanie formulárov z databázy, importovanie mierok v reálnom rozmere, binárne funkcie v živom móde/odčítavanie dvoch obrazov/, komparácie.  Súčasťou dodávky mikroskopu je ručný microtom so sklenenou plošinou, vnútorným klipom pre upevnenie zariadenia a nožom, jednotka pre spracovanie obrazu s obrazovkou, HDMI výstupom a klávesnicou pripojiteľná k mikroskopu.</t>
  </si>
  <si>
    <t>spotrebný materiál podľa potrieb učiteľov a študentov, rôzne vybavenie pre uskutočnovanie pokusov</t>
  </si>
  <si>
    <t xml:space="preserve">Resuscitačná figurína na CPR, Model na nácvik Heimlichovho manévra, Model cvičnej ruky na nácvik intravenóznych injekcií, Hlava, akupunktúrny model, životná veľkosť, Cvičný defibrilátor AED G3 Trainer, Sada na simuláciu úrazov, </t>
  </si>
  <si>
    <t>rôzne programovateľné súčiastky podľa potrieb žiakov a učiteľov, servo motory, ovládacie jednotky, debuggovacie káble, konektory, kabeláž</t>
  </si>
  <si>
    <t>programovateľná modulárna stavebnica na zostavovanie obvodov a experimentovanie s nimi, sada obsahuje rôzne senzory a komponenty pre zostavovanie komplexných zariadení</t>
  </si>
  <si>
    <t>IoT programovateľná modulárna stavebnica na zostavovanie obvodov a experimentovanie s nimi, sada obsahuje rôzne senzory a komponenty pre zostavovanie komplexných zariadení</t>
  </si>
  <si>
    <t>Arduino programovateľná modulárna stavebnica na zostavovanie obvodov a experimentovanie s nimi, sada obsahuje rôzne senzory a komponenty pre zostavovanie komplexných zariadení</t>
  </si>
  <si>
    <t>LED programovateľná modulárna stavebnica na zostavovanie obvodov a experimentovanie s nimi, sada obsahuje rôzne senzory a komponenty pre zostavovanie komplexných zariadení</t>
  </si>
  <si>
    <t>sada pre znázornenie využitia robotov v priemysle a v bežnom živote. Umožňuje zostrojiť programovateľné robotické vozidlá. Obsah balenia: mikropočítač na báze Arduíno; batériový box; DC motor; servomotor; dotykový senzor; infračervený senzor; stavebné dielce</t>
  </si>
  <si>
    <t>sada pre znázornenie využitia robotov v priemysle a v bežnom živote. Umožňuje zostrojiť programovateľných robotov meniacich svoj tvar. Obsah balenia: mikropočítač na báze Arduíno; batériový box; DC motor; servomotor; dotykový senzor; infračervený senzor; stavebné dielce</t>
  </si>
  <si>
    <t>stavebnica ponúka dostupné a flexibilné riešenie pre výučbu programovania. Integrovanie do vzdelávacieho programu, hodín a projektov adovoľte žiakom, aby porozumeli svetu, ktorý ich obklopuje.</t>
  </si>
  <si>
    <t>modulárny otvorený robotický systém vhodný pre výučbu programovania, informatiky, matematiky, fyziky, mechatroniky, automatizácie. Pomáha študentom nadobudnúť zručnosti potrebné pre 21. storočie. Pomocou tohto systému si môžu študenti postaviť svojho vlastného robota, ktorý spĺňa reálne potreby. Programovať s robotom je jednoduché – pomocou vizuálnych blokov alebo textovým programovaním.</t>
  </si>
  <si>
    <t>solárna programovateľná modulárna stavebnica na zostavovanie obvodov a experimentovanie s nimi, sada obsahuje rôzne senzory a komponenty pre zostavovanie komplexných zariadení</t>
  </si>
  <si>
    <t>Arduiono programovateľná modulárna stavebnica na zostavovanie obvodov a experimentovanie s nimi, sada obsahuje rôzne senzory a komponenty pre zostavovanie komplexných zariadení</t>
  </si>
  <si>
    <t>elektrotechnická programovateľná modulárna stavebnica na zostavovanie obvodov a experimentovanie s nimi, sada obsahuje rôzne senzory a komponenty pre zostavovanie komplexných zariadení</t>
  </si>
  <si>
    <t>univerzálna programovateľná modulárna stavebnica na zostavovanie obvodov a experimentovanie s nimi, sada obsahuje rôzne senzory a komponenty pre zostavovanie komplexných zariadení</t>
  </si>
  <si>
    <t>Pomocou stavebnice je možné vytvoriť 11 rôznych experimentov súvisiacich s obnoviteľnou energiou, ktoré slúžia na ukážku kompletného systému získavania čistej energie v zmenšenej mierke.</t>
  </si>
  <si>
    <t>celokovová 3D tlačiareň vhodná do školského prostredia svojou robustnou celouzavretou konštrukciou. Vďaka tomuto dizajnu je možné tlačiť z viacerých materiálov bez ďalších úprav</t>
  </si>
  <si>
    <t>rôzny tlačový materiál pre 3D tlačiareň, náplne do zariadení k pokusom o obnoviteľnej energii</t>
  </si>
  <si>
    <t>Meteostanica v kryte chránená pred vplyvom počasia s meraním teploty, barometrického tlaku a vlhkosti, nahrávanie nameraných údajov na server, klientska licencia SW prevyhodnotenie nameraných údajov, pripojenie cez LAN alebo WiFi, napájací adaptér</t>
  </si>
  <si>
    <t>profesionálny grafický softvér</t>
  </si>
  <si>
    <t>profesionálny grafický softvér pre 3D mapping</t>
  </si>
  <si>
    <t>rôzny tlačový materiál pre 3D tlačiareň</t>
  </si>
  <si>
    <t>rôzny tlačový materiál pre 3D tlačiareň, materiál pre obrábanie z dreva, kovu, plastov, kovové a drevené dosky pre laserovú gravírku</t>
  </si>
  <si>
    <t>modulárna stavebnica. Umožňuje poskladať 8 variantov zariadení na obrábanie dreva, plastu a mäkkých materiálov</t>
  </si>
  <si>
    <t>Umožňuje jednoduché vyrezávanie profilov pod rôznymi uhlami z materiálov ako je polystyrén a pod. Výhodou je použitie tvarovateľného oceľového drôtu. Set obsahuje aj príslušenstvo: ručné rezanie horúcim drôtom, upevňovací hrot na kruhové rezanie, pevné nastavenie dĺžky rezu, uhlové skosenie</t>
  </si>
  <si>
    <t>profesionálne zariadenie chladené vodou pre laserové gravírovanie s nastavitelnou silou výkonu</t>
  </si>
  <si>
    <t>Výučbová plne funkčná počítačom ovládaná sada. Obsahuje diely na zostrojenie týchto variantov  CNC strojov: 2-osý sústruh, horizontálna a vertikálna 3-osá fréza, 4-osá fréza. Materiály ktoré možno opracovať: plast, drevo, živica, neželezné a mäkké kovy</t>
  </si>
  <si>
    <t>dotykový 10" tablet, procesor Intel Atom, ram 4GB, web kamera, interná pamäť minimálne 64GB, WiFi</t>
  </si>
  <si>
    <t xml:space="preserve">úplne nový vzdelávací koncept vznikol kombináciou klasických montážnych cvičení a digitálnych dát pre úplné pochopenie programu Industry 4.0. </t>
  </si>
  <si>
    <t>Sada pomôcok na chémiu - učiteľ</t>
  </si>
  <si>
    <t>Sada pomôcok na chémiu - žiak</t>
  </si>
  <si>
    <t>Laboratórne sklo - učiteľ</t>
  </si>
  <si>
    <t>Laboratórne sklo - žiak</t>
  </si>
  <si>
    <t>Chemikálie - učiteľ</t>
  </si>
  <si>
    <t>Chemikálie - žiak</t>
  </si>
  <si>
    <t>Ochranné pomôcky - učiteľ</t>
  </si>
  <si>
    <t>Ochranné pomôcky - žiak</t>
  </si>
  <si>
    <t>Destilačná súprava - učiteľ</t>
  </si>
  <si>
    <t>Spotrebný materiál - učiteľ</t>
  </si>
  <si>
    <t>Spotrebný materiál - žiak</t>
  </si>
  <si>
    <t>Destilačná súprava - žiak</t>
  </si>
  <si>
    <t>sada navrhnutá pre prácu učiteľa obsahuje: digitálna váha pre učiteľa + žiacke váhy, rôzne druhy laboratórnych stojanov pre učiteľa a žiakov, chemické kahany s príslušenstvom, laboratórne podnosy, stojan na sušenie laboratórneho skla, digitálne teplomery s kovovým senzorom, prístroj pre určenie Ph pre učiteľa a žiakov</t>
  </si>
  <si>
    <t>sada navrhnutá pre prácu 4 žiakov obsahuje: digitálna váha pre učiteľa + žiacke váhy, rôzne druhy laboratórnych stojanov pre učiteľa a žiakov, chemické kahany s príslušenstvom, laboratórne podnosy, stojan na sušenie laboratórneho skla, digitálne teplomery s kovovým senzorom, prístroj pre určenie Ph pre učiteľa a žiakov</t>
  </si>
  <si>
    <t xml:space="preserve">sada navrhnutá pre prácu učiteľa a obsahuje: filtračné papiere, pipety, striekačky, skumavky, špachtle, kadičky, odmerne valce, miešacie tyčinky, misky, činidlá, kefky na kadičky, kefky na banky, kefky na pipety, kefky na skúmavky, </t>
  </si>
  <si>
    <t xml:space="preserve">sada navrhnutá pre prácu 4 žiakov obsahuje: filtračné papiere, pipety, striekačky, skumavky, špachtle, kadičky, odmerne valce, miešacie tyčinky, misky, činidlá, kefky na kadičky, kefky na banky, kefky na pipety, kefky na skúmavky, </t>
  </si>
  <si>
    <t>sada navrhnutá pre prácu učiteľa obsahuje: vysoké kadičky, nízke kadičky s výlevkou, vysoke kadičky s výlevkou, úzkohrdlé kuželové banky, titračné banky s plochým dnom, skúmavky s gulatým dnom a vyhnutým okrajom, pipety, petriho misky, odmerne valce, lieviky, byrety, stojany na skúmavky, držiaky</t>
  </si>
  <si>
    <t>sada navrhnutá pre prácu 4 žiakov obsahuje: vysoké kadičky, nízke kadičky s výlevkou, vysoke kadičky s výlevkou, úzkohrdlé kuželové banky, titračné banky s plochým dnom, skúmavky s gulatým dnom a vyhnutým okrajom, pipety, petriho misky, odmerne valce, lieviky, byrety, stojany na skúmavky, držiaky</t>
  </si>
  <si>
    <t>sada navrhnutá pre prácu učiteľa obsahuje: kyselina chlorovodíková, kyselina dusičná, kyselina sírová, hydroxid sodný, síran meďnatý, chlorid vápenatý, uhličitan vápenatý, železo práškové, hliník práškový, zinok granulovaný, zinok práškový, peroxid vodíka, sodík, horčík práškový, síra, oxid manganičitý, hydroxid draselný, jodid draselný, uhličitan sodný,  manganistan draselný, hydrogénuhličitan sodný, etanol, glukóza, fruktóza, škrob, kyselina citrónová. Súčasťou balenia sú karty bezpečnostných údajov v tlačenej forme.</t>
  </si>
  <si>
    <t>sada navrhnutá pre prácu 4 žiakov obsahuje: kyselina chlorovodíková, kyselina dusičná, kyselina sírová, hydroxid sodný, síran meďnatý, chlorid vápenatý, uhličitan vápenatý, železo práškové, hliník práškový, zinok granulovaný, zinok práškový, peroxid vodíka, sodík, horčík práškový, síra, oxid manganičitý, hydroxid draselný, jodid draselný, uhličitan sodný,  manganistan draselný, hydrogénuhličitan sodný, etanol, glukóza, fruktóza, škrob, kyselina citrónová. Súčasťou balenia sú karty bezpečnostných údajov v tlačenej forme.</t>
  </si>
  <si>
    <t>sada navrhnutá pre prácu učiteľa obsahuje: ochranné okuliare, ochranný štít, biely pracovný plášť, ochranné rukavice do chemického prostredia, silikónová chňapka vhodná do chemického prostredia</t>
  </si>
  <si>
    <t>sada navrhnutá pre prácu 4 žiakov obsahuje: ochranné okuliare, ochranný štít, biely pracovný plášť, ochranné rukavice do chemického prostredia, silikónová chňapka vhodná do chemického prostredia</t>
  </si>
  <si>
    <t>Navrhovaný rozpis vybavenia pre potreby extra hodín / krúžkov (1 učiteľ + 12 žiakov)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</si>
</sst>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0" x14ac:knownFonts="1">
    <font>
      <sz val="11"/>
      <color theme="1"/>
      <name val="Calibri"/>
      <family val="2"/>
      <scheme val="minor"/>
    </font>
    <font>
      <sz val="11"/>
      <color theme="1"/>
      <name val="Calibri"/>
      <family val="2"/>
      <charset val="238"/>
      <scheme val="minor"/>
    </font>
    <font>
      <b/>
      <sz val="12"/>
      <color theme="1"/>
      <name val="Calibri"/>
      <family val="2"/>
      <charset val="238"/>
      <scheme val="minor"/>
    </font>
    <font>
      <sz val="11"/>
      <color theme="1"/>
      <name val="Calibri"/>
      <family val="2"/>
      <scheme val="minor"/>
    </font>
    <font>
      <b/>
      <sz val="11"/>
      <color theme="1"/>
      <name val="Calibri"/>
      <family val="2"/>
      <charset val="238"/>
      <scheme val="minor"/>
    </font>
    <font>
      <sz val="10"/>
      <name val="Arial"/>
      <family val="2"/>
      <charset val="238"/>
    </font>
    <font>
      <b/>
      <sz val="10"/>
      <name val="Arial"/>
      <family val="2"/>
      <charset val="238"/>
    </font>
    <font>
      <b/>
      <i/>
      <sz val="12"/>
      <color theme="1"/>
      <name val="Calibri"/>
      <family val="2"/>
      <charset val="238"/>
      <scheme val="minor"/>
    </font>
    <font>
      <b/>
      <i/>
      <sz val="18"/>
      <color theme="1"/>
      <name val="Calibri"/>
      <family val="2"/>
      <charset val="238"/>
      <scheme val="minor"/>
    </font>
    <font>
      <sz val="12"/>
      <color theme="1"/>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3" fillId="0" borderId="0" applyFont="0" applyFill="0" applyBorder="0" applyAlignment="0" applyProtection="0"/>
    <xf numFmtId="0" fontId="5" fillId="0" borderId="0"/>
  </cellStyleXfs>
  <cellXfs count="44">
    <xf numFmtId="0" fontId="0" fillId="0" borderId="0" xfId="0"/>
    <xf numFmtId="0" fontId="2" fillId="0" borderId="0" xfId="0" applyFont="1"/>
    <xf numFmtId="0" fontId="0" fillId="0" borderId="0" xfId="0" applyAlignment="1"/>
    <xf numFmtId="0" fontId="0" fillId="0" borderId="0" xfId="0" applyAlignment="1">
      <alignment horizontal="center" vertical="center" wrapText="1"/>
    </xf>
    <xf numFmtId="0" fontId="0" fillId="0" borderId="1" xfId="0" applyBorder="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5" xfId="0" applyBorder="1"/>
    <xf numFmtId="0" fontId="5" fillId="2" borderId="0" xfId="2" applyFill="1"/>
    <xf numFmtId="0" fontId="5" fillId="2" borderId="0" xfId="2" applyFont="1" applyFill="1" applyAlignment="1">
      <alignment horizontal="center"/>
    </xf>
    <xf numFmtId="0" fontId="5" fillId="2" borderId="0" xfId="2" applyFill="1" applyAlignment="1">
      <alignment horizontal="right" vertical="center"/>
    </xf>
    <xf numFmtId="9" fontId="1" fillId="3" borderId="0" xfId="1" applyFont="1" applyFill="1" applyAlignment="1">
      <alignment horizontal="center"/>
    </xf>
    <xf numFmtId="0" fontId="6" fillId="2" borderId="0" xfId="2" applyFont="1" applyFill="1" applyAlignment="1">
      <alignment horizontal="right"/>
    </xf>
    <xf numFmtId="0" fontId="5" fillId="2" borderId="0" xfId="2" applyFill="1" applyBorder="1"/>
    <xf numFmtId="0" fontId="5" fillId="2" borderId="0" xfId="2" applyFont="1" applyFill="1" applyBorder="1" applyAlignment="1">
      <alignment horizontal="center"/>
    </xf>
    <xf numFmtId="0" fontId="5" fillId="2" borderId="0" xfId="2" applyFill="1" applyBorder="1" applyAlignment="1">
      <alignment horizontal="right" vertical="center"/>
    </xf>
    <xf numFmtId="0" fontId="6" fillId="2" borderId="0" xfId="2" applyFont="1" applyFill="1" applyBorder="1" applyAlignment="1">
      <alignment horizontal="right"/>
    </xf>
    <xf numFmtId="0" fontId="7" fillId="0" borderId="0" xfId="0" applyFont="1"/>
    <xf numFmtId="164" fontId="5" fillId="2" borderId="0" xfId="2" applyNumberFormat="1" applyFill="1" applyAlignment="1">
      <alignment horizontal="right"/>
    </xf>
    <xf numFmtId="164" fontId="6" fillId="2" borderId="0" xfId="2" applyNumberFormat="1" applyFont="1" applyFill="1" applyAlignment="1">
      <alignment horizontal="right"/>
    </xf>
    <xf numFmtId="164" fontId="5" fillId="2" borderId="0" xfId="2" applyNumberFormat="1" applyFill="1" applyBorder="1" applyAlignment="1">
      <alignment horizontal="right"/>
    </xf>
    <xf numFmtId="164" fontId="4" fillId="2" borderId="0" xfId="2" applyNumberFormat="1" applyFont="1" applyFill="1" applyBorder="1" applyAlignment="1">
      <alignment horizontal="right"/>
    </xf>
    <xf numFmtId="164" fontId="0" fillId="0" borderId="0" xfId="0" applyNumberFormat="1"/>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0" fillId="0" borderId="1" xfId="0" applyNumberFormat="1" applyBorder="1"/>
    <xf numFmtId="164" fontId="0" fillId="0" borderId="6" xfId="0" applyNumberFormat="1" applyBorder="1"/>
    <xf numFmtId="164" fontId="4" fillId="0" borderId="7" xfId="0" applyNumberFormat="1" applyFont="1" applyBorder="1"/>
    <xf numFmtId="164" fontId="4" fillId="0" borderId="8" xfId="0" applyNumberFormat="1" applyFont="1" applyBorder="1"/>
    <xf numFmtId="0" fontId="1" fillId="0" borderId="0" xfId="0" applyFont="1"/>
    <xf numFmtId="164" fontId="1" fillId="0" borderId="0" xfId="0" applyNumberFormat="1" applyFont="1"/>
    <xf numFmtId="0" fontId="1" fillId="0" borderId="5" xfId="0" applyFont="1" applyBorder="1"/>
    <xf numFmtId="0" fontId="1" fillId="0" borderId="1" xfId="0" applyFont="1" applyBorder="1"/>
    <xf numFmtId="164" fontId="1" fillId="0" borderId="1" xfId="0" applyNumberFormat="1" applyFont="1" applyBorder="1"/>
    <xf numFmtId="164" fontId="1" fillId="0" borderId="6" xfId="0" applyNumberFormat="1" applyFont="1" applyBorder="1"/>
    <xf numFmtId="0" fontId="0" fillId="0" borderId="0" xfId="0" applyAlignment="1">
      <alignment vertical="top"/>
    </xf>
    <xf numFmtId="0" fontId="2" fillId="0" borderId="13" xfId="0" applyFont="1" applyBorder="1" applyAlignment="1">
      <alignment horizontal="center" vertical="center" wrapText="1"/>
    </xf>
    <xf numFmtId="0" fontId="0" fillId="0" borderId="12" xfId="0" applyBorder="1" applyAlignment="1">
      <alignment horizontal="left" vertical="top"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8" fillId="0" borderId="0" xfId="0" applyFont="1" applyAlignment="1">
      <alignment horizontal="center"/>
    </xf>
    <xf numFmtId="0" fontId="9" fillId="0" borderId="12" xfId="0" applyFont="1" applyBorder="1" applyAlignment="1">
      <alignment horizontal="left" vertical="top" wrapText="1"/>
    </xf>
    <xf numFmtId="0" fontId="0" fillId="0" borderId="12" xfId="0" applyBorder="1" applyAlignment="1">
      <alignment horizontal="left" wrapText="1"/>
    </xf>
  </cellXfs>
  <cellStyles count="3">
    <cellStyle name="Normal_Sheet1" xfId="2"/>
    <cellStyle name="Normálne" xfId="0" builtinId="0"/>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323850</xdr:colOff>
      <xdr:row>0</xdr:row>
      <xdr:rowOff>76200</xdr:rowOff>
    </xdr:from>
    <xdr:to>
      <xdr:col>0</xdr:col>
      <xdr:colOff>2952750</xdr:colOff>
      <xdr:row>4</xdr:row>
      <xdr:rowOff>123825</xdr:rowOff>
    </xdr:to>
    <xdr:pic>
      <xdr:nvPicPr>
        <xdr:cNvPr id="2" name="Picture 1" descr="logoLowRe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76200"/>
          <a:ext cx="26289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tabSelected="1" topLeftCell="A134" zoomScaleNormal="100" workbookViewId="0">
      <selection activeCell="B148" sqref="B148"/>
    </sheetView>
  </sheetViews>
  <sheetFormatPr defaultRowHeight="15" x14ac:dyDescent="0.25"/>
  <cols>
    <col min="1" max="1" width="64" bestFit="1" customWidth="1"/>
    <col min="2" max="2" width="6.5703125" bestFit="1" customWidth="1"/>
    <col min="3" max="3" width="9.7109375" bestFit="1" customWidth="1"/>
    <col min="4" max="4" width="14.7109375" style="22" customWidth="1"/>
    <col min="5" max="5" width="14.140625" style="22" customWidth="1"/>
    <col min="6" max="6" width="14.28515625" style="22" customWidth="1"/>
    <col min="7" max="7" width="43" customWidth="1"/>
    <col min="24" max="24" width="23.7109375" bestFit="1" customWidth="1"/>
    <col min="25" max="25" width="20.28515625" bestFit="1" customWidth="1"/>
    <col min="26" max="26" width="18" bestFit="1" customWidth="1"/>
    <col min="27" max="27" width="11.28515625" bestFit="1" customWidth="1"/>
  </cols>
  <sheetData>
    <row r="1" spans="1:8" x14ac:dyDescent="0.25">
      <c r="A1" s="8"/>
      <c r="B1" s="9"/>
      <c r="C1" s="10"/>
      <c r="D1" s="18"/>
      <c r="E1" s="18"/>
      <c r="F1" s="19" t="s">
        <v>35</v>
      </c>
      <c r="G1" s="11"/>
      <c r="H1" s="12"/>
    </row>
    <row r="2" spans="1:8" x14ac:dyDescent="0.25">
      <c r="A2" s="8"/>
      <c r="B2" s="9"/>
      <c r="C2" s="10"/>
      <c r="D2" s="18"/>
      <c r="E2" s="18"/>
      <c r="F2" s="19" t="s">
        <v>36</v>
      </c>
      <c r="G2" s="11"/>
      <c r="H2" s="12"/>
    </row>
    <row r="3" spans="1:8" x14ac:dyDescent="0.25">
      <c r="A3" s="8"/>
      <c r="B3" s="9"/>
      <c r="C3" s="10"/>
      <c r="D3" s="18"/>
      <c r="E3" s="18"/>
      <c r="F3" s="19" t="s">
        <v>37</v>
      </c>
      <c r="G3" s="11"/>
      <c r="H3" s="12"/>
    </row>
    <row r="4" spans="1:8" x14ac:dyDescent="0.25">
      <c r="A4" s="13"/>
      <c r="B4" s="14"/>
      <c r="C4" s="15"/>
      <c r="D4" s="20"/>
      <c r="E4" s="20"/>
      <c r="F4" s="21" t="s">
        <v>38</v>
      </c>
      <c r="G4" s="11"/>
      <c r="H4" s="16"/>
    </row>
    <row r="6" spans="1:8" ht="23.25" x14ac:dyDescent="0.35">
      <c r="A6" s="41" t="s">
        <v>165</v>
      </c>
      <c r="B6" s="41"/>
      <c r="C6" s="41"/>
      <c r="D6" s="41"/>
      <c r="E6" s="41"/>
      <c r="F6" s="41"/>
    </row>
    <row r="8" spans="1:8" ht="15.75" x14ac:dyDescent="0.25">
      <c r="A8" s="17" t="s">
        <v>39</v>
      </c>
      <c r="B8" s="29"/>
      <c r="C8" s="29"/>
      <c r="D8" s="30"/>
      <c r="E8" s="30"/>
      <c r="F8" s="30"/>
    </row>
    <row r="9" spans="1:8" s="35" customFormat="1" ht="53.25" customHeight="1" thickBot="1" x14ac:dyDescent="0.3">
      <c r="A9" s="42" t="s">
        <v>40</v>
      </c>
      <c r="B9" s="42"/>
      <c r="C9" s="42"/>
      <c r="D9" s="42"/>
      <c r="E9" s="42"/>
      <c r="F9" s="42"/>
    </row>
    <row r="10" spans="1:8" s="3" customFormat="1" ht="45" customHeight="1" thickBot="1" x14ac:dyDescent="0.3">
      <c r="A10" s="5" t="s">
        <v>25</v>
      </c>
      <c r="B10" s="6" t="s">
        <v>19</v>
      </c>
      <c r="C10" s="6" t="s">
        <v>26</v>
      </c>
      <c r="D10" s="23" t="s">
        <v>27</v>
      </c>
      <c r="E10" s="23" t="s">
        <v>28</v>
      </c>
      <c r="F10" s="24" t="s">
        <v>29</v>
      </c>
      <c r="G10" s="36" t="s">
        <v>88</v>
      </c>
    </row>
    <row r="11" spans="1:8" x14ac:dyDescent="0.25">
      <c r="A11" s="31" t="s">
        <v>30</v>
      </c>
      <c r="B11" s="32">
        <v>1</v>
      </c>
      <c r="C11" s="32" t="s">
        <v>1</v>
      </c>
      <c r="D11" s="33">
        <v>5100</v>
      </c>
      <c r="E11" s="33">
        <f>D11*B11</f>
        <v>5100</v>
      </c>
      <c r="F11" s="34">
        <f>E11*1.2</f>
        <v>6120</v>
      </c>
      <c r="G11" s="2" t="s">
        <v>89</v>
      </c>
    </row>
    <row r="12" spans="1:8" x14ac:dyDescent="0.25">
      <c r="A12" s="31" t="s">
        <v>42</v>
      </c>
      <c r="B12" s="32">
        <v>13</v>
      </c>
      <c r="C12" s="32" t="s">
        <v>0</v>
      </c>
      <c r="D12" s="33">
        <v>600</v>
      </c>
      <c r="E12" s="33">
        <f t="shared" ref="E12:E17" si="0">D12*B12</f>
        <v>7800</v>
      </c>
      <c r="F12" s="34">
        <f t="shared" ref="F12:F17" si="1">E12*1.2</f>
        <v>9360</v>
      </c>
      <c r="G12" t="s">
        <v>91</v>
      </c>
    </row>
    <row r="13" spans="1:8" x14ac:dyDescent="0.25">
      <c r="A13" s="31" t="s">
        <v>41</v>
      </c>
      <c r="B13" s="32">
        <v>1</v>
      </c>
      <c r="C13" s="32" t="s">
        <v>1</v>
      </c>
      <c r="D13" s="33">
        <v>400</v>
      </c>
      <c r="E13" s="33">
        <f t="shared" si="0"/>
        <v>400</v>
      </c>
      <c r="F13" s="34">
        <f t="shared" si="1"/>
        <v>480</v>
      </c>
      <c r="G13" t="s">
        <v>92</v>
      </c>
    </row>
    <row r="14" spans="1:8" x14ac:dyDescent="0.25">
      <c r="A14" s="31" t="s">
        <v>31</v>
      </c>
      <c r="B14" s="32">
        <v>1</v>
      </c>
      <c r="C14" s="32" t="s">
        <v>0</v>
      </c>
      <c r="D14" s="33">
        <v>2550</v>
      </c>
      <c r="E14" s="33">
        <f t="shared" si="0"/>
        <v>2550</v>
      </c>
      <c r="F14" s="34">
        <f t="shared" si="1"/>
        <v>3060</v>
      </c>
      <c r="G14" t="s">
        <v>90</v>
      </c>
    </row>
    <row r="15" spans="1:8" x14ac:dyDescent="0.25">
      <c r="A15" s="31" t="s">
        <v>32</v>
      </c>
      <c r="B15" s="32">
        <v>1</v>
      </c>
      <c r="C15" s="32" t="s">
        <v>2</v>
      </c>
      <c r="D15" s="33">
        <v>670</v>
      </c>
      <c r="E15" s="33">
        <f t="shared" si="0"/>
        <v>670</v>
      </c>
      <c r="F15" s="34">
        <f t="shared" si="1"/>
        <v>804</v>
      </c>
      <c r="G15" t="s">
        <v>93</v>
      </c>
    </row>
    <row r="16" spans="1:8" x14ac:dyDescent="0.25">
      <c r="A16" s="31" t="s">
        <v>33</v>
      </c>
      <c r="B16" s="32">
        <v>1</v>
      </c>
      <c r="C16" s="32" t="s">
        <v>0</v>
      </c>
      <c r="D16" s="33">
        <v>300</v>
      </c>
      <c r="E16" s="33">
        <f t="shared" si="0"/>
        <v>300</v>
      </c>
      <c r="F16" s="34">
        <f t="shared" si="1"/>
        <v>360</v>
      </c>
      <c r="G16" t="s">
        <v>94</v>
      </c>
    </row>
    <row r="17" spans="1:7" x14ac:dyDescent="0.25">
      <c r="A17" s="31" t="s">
        <v>18</v>
      </c>
      <c r="B17" s="32">
        <v>1</v>
      </c>
      <c r="C17" s="32" t="s">
        <v>0</v>
      </c>
      <c r="D17" s="33">
        <v>1500</v>
      </c>
      <c r="E17" s="33">
        <f t="shared" si="0"/>
        <v>1500</v>
      </c>
      <c r="F17" s="34">
        <f t="shared" si="1"/>
        <v>1800</v>
      </c>
    </row>
    <row r="18" spans="1:7" ht="15.75" thickBot="1" x14ac:dyDescent="0.3">
      <c r="A18" s="38" t="s">
        <v>34</v>
      </c>
      <c r="B18" s="39"/>
      <c r="C18" s="39"/>
      <c r="D18" s="40"/>
      <c r="E18" s="27">
        <f>SUM(E11:E17)</f>
        <v>18320</v>
      </c>
      <c r="F18" s="28">
        <f>SUM(F11:F17)</f>
        <v>21984</v>
      </c>
    </row>
    <row r="20" spans="1:7" ht="15.75" x14ac:dyDescent="0.25">
      <c r="A20" s="17" t="s">
        <v>3</v>
      </c>
    </row>
    <row r="21" spans="1:7" s="35" customFormat="1" ht="47.25" customHeight="1" thickBot="1" x14ac:dyDescent="0.3">
      <c r="A21" s="37" t="s">
        <v>45</v>
      </c>
      <c r="B21" s="37"/>
      <c r="C21" s="37"/>
      <c r="D21" s="37"/>
      <c r="E21" s="37"/>
      <c r="F21" s="37"/>
    </row>
    <row r="22" spans="1:7" ht="32.25" thickBot="1" x14ac:dyDescent="0.3">
      <c r="A22" s="5" t="s">
        <v>25</v>
      </c>
      <c r="B22" s="6" t="s">
        <v>19</v>
      </c>
      <c r="C22" s="6" t="s">
        <v>26</v>
      </c>
      <c r="D22" s="23" t="s">
        <v>27</v>
      </c>
      <c r="E22" s="23" t="s">
        <v>28</v>
      </c>
      <c r="F22" s="24" t="s">
        <v>29</v>
      </c>
      <c r="G22" s="36" t="s">
        <v>88</v>
      </c>
    </row>
    <row r="23" spans="1:7" x14ac:dyDescent="0.25">
      <c r="A23" s="7" t="s">
        <v>41</v>
      </c>
      <c r="B23" s="4">
        <v>1</v>
      </c>
      <c r="C23" s="4" t="s">
        <v>1</v>
      </c>
      <c r="D23" s="25">
        <v>400</v>
      </c>
      <c r="E23" s="33">
        <f>D23*B23</f>
        <v>400</v>
      </c>
      <c r="F23" s="26">
        <f>E23*1.2</f>
        <v>480</v>
      </c>
      <c r="G23" t="s">
        <v>92</v>
      </c>
    </row>
    <row r="24" spans="1:7" x14ac:dyDescent="0.25">
      <c r="A24" s="7" t="s">
        <v>31</v>
      </c>
      <c r="B24" s="4">
        <v>1</v>
      </c>
      <c r="C24" s="4" t="s">
        <v>0</v>
      </c>
      <c r="D24" s="25">
        <v>2550</v>
      </c>
      <c r="E24" s="33">
        <f t="shared" ref="E24:E30" si="2">D24*B24</f>
        <v>2550</v>
      </c>
      <c r="F24" s="26">
        <f t="shared" ref="F24:F30" si="3">E24*1.2</f>
        <v>3060</v>
      </c>
      <c r="G24" t="s">
        <v>90</v>
      </c>
    </row>
    <row r="25" spans="1:7" x14ac:dyDescent="0.25">
      <c r="A25" s="7" t="s">
        <v>43</v>
      </c>
      <c r="B25" s="4">
        <v>3</v>
      </c>
      <c r="C25" s="4" t="s">
        <v>1</v>
      </c>
      <c r="D25" s="25">
        <v>2600</v>
      </c>
      <c r="E25" s="33">
        <f t="shared" si="2"/>
        <v>7800</v>
      </c>
      <c r="F25" s="26">
        <f t="shared" si="3"/>
        <v>9360</v>
      </c>
      <c r="G25" t="s">
        <v>95</v>
      </c>
    </row>
    <row r="26" spans="1:7" x14ac:dyDescent="0.25">
      <c r="A26" s="7" t="s">
        <v>44</v>
      </c>
      <c r="B26" s="4">
        <v>2</v>
      </c>
      <c r="C26" s="4" t="s">
        <v>0</v>
      </c>
      <c r="D26" s="25">
        <v>1350</v>
      </c>
      <c r="E26" s="33">
        <f t="shared" si="2"/>
        <v>2700</v>
      </c>
      <c r="F26" s="26">
        <f t="shared" si="3"/>
        <v>3240</v>
      </c>
      <c r="G26" t="s">
        <v>96</v>
      </c>
    </row>
    <row r="27" spans="1:7" x14ac:dyDescent="0.25">
      <c r="A27" s="7" t="s">
        <v>4</v>
      </c>
      <c r="B27" s="4">
        <v>2</v>
      </c>
      <c r="C27" s="4" t="s">
        <v>0</v>
      </c>
      <c r="D27" s="25">
        <v>300</v>
      </c>
      <c r="E27" s="33">
        <f t="shared" si="2"/>
        <v>600</v>
      </c>
      <c r="F27" s="26">
        <f t="shared" si="3"/>
        <v>720</v>
      </c>
      <c r="G27" t="s">
        <v>97</v>
      </c>
    </row>
    <row r="28" spans="1:7" x14ac:dyDescent="0.25">
      <c r="A28" s="7" t="s">
        <v>33</v>
      </c>
      <c r="B28" s="4">
        <v>1</v>
      </c>
      <c r="C28" s="4" t="s">
        <v>0</v>
      </c>
      <c r="D28" s="25">
        <v>300</v>
      </c>
      <c r="E28" s="33">
        <f t="shared" si="2"/>
        <v>300</v>
      </c>
      <c r="F28" s="26">
        <f t="shared" si="3"/>
        <v>360</v>
      </c>
      <c r="G28" t="s">
        <v>94</v>
      </c>
    </row>
    <row r="29" spans="1:7" x14ac:dyDescent="0.25">
      <c r="A29" s="7" t="s">
        <v>42</v>
      </c>
      <c r="B29" s="4">
        <v>3</v>
      </c>
      <c r="C29" s="4" t="s">
        <v>0</v>
      </c>
      <c r="D29" s="25">
        <v>1350</v>
      </c>
      <c r="E29" s="33">
        <f t="shared" si="2"/>
        <v>4050</v>
      </c>
      <c r="F29" s="26">
        <f t="shared" si="3"/>
        <v>4860</v>
      </c>
      <c r="G29" t="s">
        <v>98</v>
      </c>
    </row>
    <row r="30" spans="1:7" x14ac:dyDescent="0.25">
      <c r="A30" s="7" t="s">
        <v>18</v>
      </c>
      <c r="B30" s="4">
        <v>1</v>
      </c>
      <c r="C30" s="4" t="s">
        <v>0</v>
      </c>
      <c r="D30" s="25">
        <v>1500</v>
      </c>
      <c r="E30" s="33">
        <f t="shared" si="2"/>
        <v>1500</v>
      </c>
      <c r="F30" s="26">
        <f t="shared" si="3"/>
        <v>1800</v>
      </c>
    </row>
    <row r="31" spans="1:7" ht="15.75" thickBot="1" x14ac:dyDescent="0.3">
      <c r="A31" s="38" t="s">
        <v>34</v>
      </c>
      <c r="B31" s="39"/>
      <c r="C31" s="39"/>
      <c r="D31" s="40"/>
      <c r="E31" s="27">
        <f>SUM(E23:E30)</f>
        <v>19900</v>
      </c>
      <c r="F31" s="28">
        <f>SUM(F23:F30)</f>
        <v>23880</v>
      </c>
    </row>
    <row r="33" spans="1:7" ht="15.75" x14ac:dyDescent="0.25">
      <c r="A33" s="1" t="s">
        <v>5</v>
      </c>
    </row>
    <row r="34" spans="1:7" s="35" customFormat="1" ht="47.25" customHeight="1" thickBot="1" x14ac:dyDescent="0.3">
      <c r="A34" s="37" t="s">
        <v>79</v>
      </c>
      <c r="B34" s="37"/>
      <c r="C34" s="37"/>
      <c r="D34" s="37"/>
      <c r="E34" s="37"/>
      <c r="F34" s="37"/>
    </row>
    <row r="35" spans="1:7" ht="32.25" thickBot="1" x14ac:dyDescent="0.3">
      <c r="A35" s="5" t="s">
        <v>25</v>
      </c>
      <c r="B35" s="6" t="s">
        <v>19</v>
      </c>
      <c r="C35" s="6" t="s">
        <v>26</v>
      </c>
      <c r="D35" s="23" t="s">
        <v>27</v>
      </c>
      <c r="E35" s="23" t="s">
        <v>28</v>
      </c>
      <c r="F35" s="24" t="s">
        <v>29</v>
      </c>
      <c r="G35" s="36" t="s">
        <v>88</v>
      </c>
    </row>
    <row r="36" spans="1:7" x14ac:dyDescent="0.25">
      <c r="A36" s="7" t="s">
        <v>143</v>
      </c>
      <c r="B36" s="4">
        <v>1</v>
      </c>
      <c r="C36" s="4" t="s">
        <v>1</v>
      </c>
      <c r="D36" s="25">
        <v>600</v>
      </c>
      <c r="E36" s="33">
        <f>D36*B36</f>
        <v>600</v>
      </c>
      <c r="F36" s="26">
        <f>E36*1.2</f>
        <v>720</v>
      </c>
      <c r="G36" t="s">
        <v>155</v>
      </c>
    </row>
    <row r="37" spans="1:7" x14ac:dyDescent="0.25">
      <c r="A37" s="7" t="s">
        <v>144</v>
      </c>
      <c r="B37" s="4">
        <v>3</v>
      </c>
      <c r="C37" s="4" t="s">
        <v>1</v>
      </c>
      <c r="D37" s="25">
        <v>800</v>
      </c>
      <c r="E37" s="33">
        <f t="shared" ref="E37:E53" si="4">D37*B37</f>
        <v>2400</v>
      </c>
      <c r="F37" s="26">
        <f>E37*1.2</f>
        <v>2880</v>
      </c>
      <c r="G37" t="s">
        <v>156</v>
      </c>
    </row>
    <row r="38" spans="1:7" x14ac:dyDescent="0.25">
      <c r="A38" s="7" t="s">
        <v>152</v>
      </c>
      <c r="B38" s="4">
        <v>1</v>
      </c>
      <c r="C38" s="4" t="s">
        <v>1</v>
      </c>
      <c r="D38" s="25">
        <v>600</v>
      </c>
      <c r="E38" s="33">
        <f t="shared" si="4"/>
        <v>600</v>
      </c>
      <c r="F38" s="26">
        <f t="shared" ref="F38" si="5">E38*1.2</f>
        <v>720</v>
      </c>
      <c r="G38" t="s">
        <v>157</v>
      </c>
    </row>
    <row r="39" spans="1:7" x14ac:dyDescent="0.25">
      <c r="A39" s="7" t="s">
        <v>153</v>
      </c>
      <c r="B39" s="4">
        <v>3</v>
      </c>
      <c r="C39" s="4" t="s">
        <v>1</v>
      </c>
      <c r="D39" s="25">
        <v>600</v>
      </c>
      <c r="E39" s="33">
        <f t="shared" si="4"/>
        <v>1800</v>
      </c>
      <c r="F39" s="26">
        <f t="shared" ref="F39:F53" si="6">E39*1.2</f>
        <v>2160</v>
      </c>
      <c r="G39" t="s">
        <v>158</v>
      </c>
    </row>
    <row r="40" spans="1:7" x14ac:dyDescent="0.25">
      <c r="A40" s="7" t="s">
        <v>145</v>
      </c>
      <c r="B40" s="4">
        <v>1</v>
      </c>
      <c r="C40" s="4" t="s">
        <v>1</v>
      </c>
      <c r="D40" s="25">
        <v>600</v>
      </c>
      <c r="E40" s="33">
        <f t="shared" si="4"/>
        <v>600</v>
      </c>
      <c r="F40" s="26">
        <f t="shared" ref="F40" si="7">E40*1.2</f>
        <v>720</v>
      </c>
      <c r="G40" t="s">
        <v>159</v>
      </c>
    </row>
    <row r="41" spans="1:7" x14ac:dyDescent="0.25">
      <c r="A41" s="7" t="s">
        <v>146</v>
      </c>
      <c r="B41" s="4">
        <v>3</v>
      </c>
      <c r="C41" s="4" t="s">
        <v>1</v>
      </c>
      <c r="D41" s="25">
        <v>1800</v>
      </c>
      <c r="E41" s="33">
        <f t="shared" si="4"/>
        <v>5400</v>
      </c>
      <c r="F41" s="26">
        <f t="shared" si="6"/>
        <v>6480</v>
      </c>
      <c r="G41" t="s">
        <v>160</v>
      </c>
    </row>
    <row r="42" spans="1:7" x14ac:dyDescent="0.25">
      <c r="A42" s="7" t="s">
        <v>147</v>
      </c>
      <c r="B42" s="4">
        <v>1</v>
      </c>
      <c r="C42" s="4" t="s">
        <v>1</v>
      </c>
      <c r="D42" s="25">
        <v>380</v>
      </c>
      <c r="E42" s="33">
        <f t="shared" si="4"/>
        <v>380</v>
      </c>
      <c r="F42" s="26">
        <f t="shared" ref="F42" si="8">E42*1.2</f>
        <v>456</v>
      </c>
      <c r="G42" t="s">
        <v>161</v>
      </c>
    </row>
    <row r="43" spans="1:7" x14ac:dyDescent="0.25">
      <c r="A43" s="7" t="s">
        <v>148</v>
      </c>
      <c r="B43" s="4">
        <v>3</v>
      </c>
      <c r="C43" s="4" t="s">
        <v>1</v>
      </c>
      <c r="D43" s="25">
        <v>380</v>
      </c>
      <c r="E43" s="33">
        <f t="shared" si="4"/>
        <v>1140</v>
      </c>
      <c r="F43" s="26">
        <f t="shared" si="6"/>
        <v>1368</v>
      </c>
      <c r="G43" t="s">
        <v>162</v>
      </c>
    </row>
    <row r="44" spans="1:7" x14ac:dyDescent="0.25">
      <c r="A44" s="7" t="s">
        <v>149</v>
      </c>
      <c r="B44" s="4">
        <v>1</v>
      </c>
      <c r="C44" s="4" t="s">
        <v>1</v>
      </c>
      <c r="D44" s="25">
        <v>50</v>
      </c>
      <c r="E44" s="33">
        <f t="shared" si="4"/>
        <v>50</v>
      </c>
      <c r="F44" s="26">
        <f t="shared" ref="F44" si="9">E44*1.2</f>
        <v>60</v>
      </c>
      <c r="G44" t="s">
        <v>163</v>
      </c>
    </row>
    <row r="45" spans="1:7" x14ac:dyDescent="0.25">
      <c r="A45" s="7" t="s">
        <v>150</v>
      </c>
      <c r="B45" s="4">
        <v>3</v>
      </c>
      <c r="C45" s="4" t="s">
        <v>1</v>
      </c>
      <c r="D45" s="25">
        <v>200</v>
      </c>
      <c r="E45" s="33">
        <f t="shared" si="4"/>
        <v>600</v>
      </c>
      <c r="F45" s="26">
        <f t="shared" si="6"/>
        <v>720</v>
      </c>
      <c r="G45" t="s">
        <v>164</v>
      </c>
    </row>
    <row r="46" spans="1:7" x14ac:dyDescent="0.25">
      <c r="A46" s="7" t="s">
        <v>151</v>
      </c>
      <c r="B46" s="4">
        <v>1</v>
      </c>
      <c r="C46" s="4" t="s">
        <v>1</v>
      </c>
      <c r="D46" s="25">
        <v>550</v>
      </c>
      <c r="E46" s="33">
        <f t="shared" si="4"/>
        <v>550</v>
      </c>
      <c r="F46" s="26">
        <f t="shared" ref="F46" si="10">E46*1.2</f>
        <v>660</v>
      </c>
      <c r="G46" t="s">
        <v>99</v>
      </c>
    </row>
    <row r="47" spans="1:7" x14ac:dyDescent="0.25">
      <c r="A47" s="7" t="s">
        <v>154</v>
      </c>
      <c r="B47" s="4">
        <v>6</v>
      </c>
      <c r="C47" s="4" t="s">
        <v>1</v>
      </c>
      <c r="D47" s="25">
        <v>500</v>
      </c>
      <c r="E47" s="33">
        <f t="shared" si="4"/>
        <v>3000</v>
      </c>
      <c r="F47" s="26">
        <f t="shared" si="6"/>
        <v>3600</v>
      </c>
      <c r="G47" t="s">
        <v>99</v>
      </c>
    </row>
    <row r="48" spans="1:7" x14ac:dyDescent="0.25">
      <c r="A48" s="7" t="s">
        <v>7</v>
      </c>
      <c r="B48" s="4">
        <v>6</v>
      </c>
      <c r="C48" s="4" t="s">
        <v>1</v>
      </c>
      <c r="D48" s="25">
        <v>424</v>
      </c>
      <c r="E48" s="33">
        <f t="shared" si="4"/>
        <v>2544</v>
      </c>
      <c r="F48" s="26">
        <f t="shared" si="6"/>
        <v>3052.7999999999997</v>
      </c>
      <c r="G48" t="s">
        <v>100</v>
      </c>
    </row>
    <row r="49" spans="1:7" x14ac:dyDescent="0.25">
      <c r="A49" s="7" t="s">
        <v>101</v>
      </c>
      <c r="B49" s="4">
        <v>6</v>
      </c>
      <c r="C49" s="4" t="s">
        <v>1</v>
      </c>
      <c r="D49" s="25">
        <v>3302.15</v>
      </c>
      <c r="E49" s="33">
        <f t="shared" si="4"/>
        <v>19812.900000000001</v>
      </c>
      <c r="F49" s="26">
        <f t="shared" si="6"/>
        <v>23775.48</v>
      </c>
      <c r="G49" t="s">
        <v>102</v>
      </c>
    </row>
    <row r="50" spans="1:7" x14ac:dyDescent="0.25">
      <c r="A50" s="7" t="s">
        <v>23</v>
      </c>
      <c r="B50" s="4">
        <v>1</v>
      </c>
      <c r="C50" s="4" t="s">
        <v>1</v>
      </c>
      <c r="D50" s="25">
        <v>4123.3333333333339</v>
      </c>
      <c r="E50" s="33">
        <f t="shared" si="4"/>
        <v>4123.3333333333339</v>
      </c>
      <c r="F50" s="26">
        <f t="shared" si="6"/>
        <v>4948.0000000000009</v>
      </c>
      <c r="G50" t="s">
        <v>103</v>
      </c>
    </row>
    <row r="51" spans="1:7" x14ac:dyDescent="0.25">
      <c r="A51" s="7" t="s">
        <v>24</v>
      </c>
      <c r="B51" s="4">
        <v>1</v>
      </c>
      <c r="C51" s="4" t="s">
        <v>2</v>
      </c>
      <c r="D51" s="25">
        <v>450</v>
      </c>
      <c r="E51" s="33">
        <f t="shared" si="4"/>
        <v>450</v>
      </c>
      <c r="F51" s="26">
        <f t="shared" si="6"/>
        <v>540</v>
      </c>
      <c r="G51" t="s">
        <v>104</v>
      </c>
    </row>
    <row r="52" spans="1:7" x14ac:dyDescent="0.25">
      <c r="A52" s="7" t="s">
        <v>46</v>
      </c>
      <c r="B52" s="4">
        <v>1</v>
      </c>
      <c r="C52" s="4" t="s">
        <v>2</v>
      </c>
      <c r="D52" s="25">
        <v>450</v>
      </c>
      <c r="E52" s="33">
        <f t="shared" si="4"/>
        <v>450</v>
      </c>
      <c r="F52" s="26">
        <f t="shared" si="6"/>
        <v>540</v>
      </c>
      <c r="G52" t="s">
        <v>93</v>
      </c>
    </row>
    <row r="53" spans="1:7" x14ac:dyDescent="0.25">
      <c r="A53" s="7" t="s">
        <v>18</v>
      </c>
      <c r="B53" s="4">
        <v>1</v>
      </c>
      <c r="C53" s="4" t="s">
        <v>0</v>
      </c>
      <c r="D53" s="25">
        <v>1500</v>
      </c>
      <c r="E53" s="33">
        <f t="shared" si="4"/>
        <v>1500</v>
      </c>
      <c r="F53" s="26">
        <f t="shared" si="6"/>
        <v>1800</v>
      </c>
    </row>
    <row r="54" spans="1:7" ht="15.75" thickBot="1" x14ac:dyDescent="0.3">
      <c r="A54" s="38" t="s">
        <v>34</v>
      </c>
      <c r="B54" s="39"/>
      <c r="C54" s="39"/>
      <c r="D54" s="40"/>
      <c r="E54" s="27">
        <f>SUM(E36:E53)</f>
        <v>46000.233333333337</v>
      </c>
      <c r="F54" s="28">
        <f>SUM(F36:F53)</f>
        <v>55200.28</v>
      </c>
    </row>
    <row r="56" spans="1:7" ht="15.75" x14ac:dyDescent="0.25">
      <c r="A56" s="1" t="s">
        <v>8</v>
      </c>
    </row>
    <row r="57" spans="1:7" s="35" customFormat="1" ht="47.25" customHeight="1" thickBot="1" x14ac:dyDescent="0.3">
      <c r="A57" s="37" t="s">
        <v>80</v>
      </c>
      <c r="B57" s="37"/>
      <c r="C57" s="37"/>
      <c r="D57" s="37"/>
      <c r="E57" s="37"/>
      <c r="F57" s="37"/>
    </row>
    <row r="58" spans="1:7" ht="32.25" thickBot="1" x14ac:dyDescent="0.3">
      <c r="A58" s="5" t="s">
        <v>25</v>
      </c>
      <c r="B58" s="6" t="s">
        <v>19</v>
      </c>
      <c r="C58" s="6" t="s">
        <v>26</v>
      </c>
      <c r="D58" s="23" t="s">
        <v>27</v>
      </c>
      <c r="E58" s="23" t="s">
        <v>28</v>
      </c>
      <c r="F58" s="24" t="s">
        <v>29</v>
      </c>
      <c r="G58" s="36" t="s">
        <v>88</v>
      </c>
    </row>
    <row r="59" spans="1:7" x14ac:dyDescent="0.25">
      <c r="A59" s="7" t="s">
        <v>9</v>
      </c>
      <c r="B59" s="4">
        <v>6</v>
      </c>
      <c r="C59" s="4" t="s">
        <v>1</v>
      </c>
      <c r="D59" s="25">
        <v>2336.5</v>
      </c>
      <c r="E59" s="33">
        <f>D59*B59</f>
        <v>14019</v>
      </c>
      <c r="F59" s="26">
        <f>E59*1.2</f>
        <v>16822.8</v>
      </c>
      <c r="G59" t="s">
        <v>105</v>
      </c>
    </row>
    <row r="60" spans="1:7" x14ac:dyDescent="0.25">
      <c r="A60" s="7" t="s">
        <v>42</v>
      </c>
      <c r="B60" s="4">
        <v>3</v>
      </c>
      <c r="C60" s="4" t="s">
        <v>0</v>
      </c>
      <c r="D60" s="25">
        <v>1350</v>
      </c>
      <c r="E60" s="33">
        <f t="shared" ref="E60:E69" si="11">D60*B60</f>
        <v>4050</v>
      </c>
      <c r="F60" s="26">
        <f t="shared" ref="F60:F69" si="12">E60*1.2</f>
        <v>4860</v>
      </c>
      <c r="G60" t="s">
        <v>98</v>
      </c>
    </row>
    <row r="61" spans="1:7" x14ac:dyDescent="0.25">
      <c r="A61" s="7" t="s">
        <v>31</v>
      </c>
      <c r="B61" s="4">
        <v>1</v>
      </c>
      <c r="C61" s="4" t="s">
        <v>0</v>
      </c>
      <c r="D61" s="25">
        <v>2550</v>
      </c>
      <c r="E61" s="33">
        <f t="shared" si="11"/>
        <v>2550</v>
      </c>
      <c r="F61" s="26">
        <f t="shared" si="12"/>
        <v>3060</v>
      </c>
      <c r="G61" t="s">
        <v>90</v>
      </c>
    </row>
    <row r="62" spans="1:7" x14ac:dyDescent="0.25">
      <c r="A62" s="7" t="s">
        <v>106</v>
      </c>
      <c r="B62" s="4">
        <v>6</v>
      </c>
      <c r="C62" s="4" t="s">
        <v>1</v>
      </c>
      <c r="D62" s="25">
        <v>2434.5</v>
      </c>
      <c r="E62" s="33">
        <f t="shared" si="11"/>
        <v>14607</v>
      </c>
      <c r="F62" s="26">
        <f t="shared" si="12"/>
        <v>17528.399999999998</v>
      </c>
      <c r="G62" t="s">
        <v>107</v>
      </c>
    </row>
    <row r="63" spans="1:7" x14ac:dyDescent="0.25">
      <c r="A63" s="7" t="s">
        <v>20</v>
      </c>
      <c r="B63" s="4">
        <v>1</v>
      </c>
      <c r="C63" s="4" t="s">
        <v>1</v>
      </c>
      <c r="D63" s="25">
        <v>1230</v>
      </c>
      <c r="E63" s="33">
        <f t="shared" si="11"/>
        <v>1230</v>
      </c>
      <c r="F63" s="26">
        <f t="shared" si="12"/>
        <v>1476</v>
      </c>
      <c r="G63" t="s">
        <v>108</v>
      </c>
    </row>
    <row r="64" spans="1:7" x14ac:dyDescent="0.25">
      <c r="A64" s="7" t="s">
        <v>21</v>
      </c>
      <c r="B64" s="4">
        <v>1</v>
      </c>
      <c r="C64" s="4" t="s">
        <v>1</v>
      </c>
      <c r="D64" s="25">
        <v>1230</v>
      </c>
      <c r="E64" s="33">
        <f t="shared" si="11"/>
        <v>1230</v>
      </c>
      <c r="F64" s="26">
        <f t="shared" si="12"/>
        <v>1476</v>
      </c>
      <c r="G64" t="s">
        <v>109</v>
      </c>
    </row>
    <row r="65" spans="1:7" x14ac:dyDescent="0.25">
      <c r="A65" s="7" t="s">
        <v>23</v>
      </c>
      <c r="B65" s="4">
        <v>1</v>
      </c>
      <c r="C65" s="4" t="s">
        <v>1</v>
      </c>
      <c r="D65" s="25">
        <v>4123.3333333333339</v>
      </c>
      <c r="E65" s="33">
        <f t="shared" si="11"/>
        <v>4123.3333333333339</v>
      </c>
      <c r="F65" s="26">
        <f t="shared" si="12"/>
        <v>4948.0000000000009</v>
      </c>
      <c r="G65" t="s">
        <v>103</v>
      </c>
    </row>
    <row r="66" spans="1:7" x14ac:dyDescent="0.25">
      <c r="A66" s="7" t="s">
        <v>24</v>
      </c>
      <c r="B66" s="4">
        <v>1</v>
      </c>
      <c r="C66" s="4" t="s">
        <v>2</v>
      </c>
      <c r="D66" s="25">
        <v>450</v>
      </c>
      <c r="E66" s="33">
        <f t="shared" si="11"/>
        <v>450</v>
      </c>
      <c r="F66" s="26">
        <f t="shared" si="12"/>
        <v>540</v>
      </c>
      <c r="G66" t="s">
        <v>104</v>
      </c>
    </row>
    <row r="67" spans="1:7" x14ac:dyDescent="0.25">
      <c r="A67" s="7" t="s">
        <v>46</v>
      </c>
      <c r="B67" s="4">
        <v>1</v>
      </c>
      <c r="C67" s="4" t="s">
        <v>2</v>
      </c>
      <c r="D67" s="25">
        <v>450</v>
      </c>
      <c r="E67" s="33">
        <f t="shared" si="11"/>
        <v>450</v>
      </c>
      <c r="F67" s="26">
        <f t="shared" si="12"/>
        <v>540</v>
      </c>
      <c r="G67" t="s">
        <v>93</v>
      </c>
    </row>
    <row r="68" spans="1:7" x14ac:dyDescent="0.25">
      <c r="A68" s="7" t="s">
        <v>47</v>
      </c>
      <c r="B68" s="4">
        <v>2</v>
      </c>
      <c r="C68" s="4" t="s">
        <v>1</v>
      </c>
      <c r="D68" s="25">
        <v>6800</v>
      </c>
      <c r="E68" s="33">
        <f t="shared" si="11"/>
        <v>13600</v>
      </c>
      <c r="F68" s="26">
        <f t="shared" si="12"/>
        <v>16320</v>
      </c>
      <c r="G68" t="s">
        <v>22</v>
      </c>
    </row>
    <row r="69" spans="1:7" x14ac:dyDescent="0.25">
      <c r="A69" s="7" t="s">
        <v>18</v>
      </c>
      <c r="B69" s="4">
        <v>1</v>
      </c>
      <c r="C69" s="4" t="s">
        <v>0</v>
      </c>
      <c r="D69" s="25">
        <v>1500</v>
      </c>
      <c r="E69" s="33">
        <f t="shared" si="11"/>
        <v>1500</v>
      </c>
      <c r="F69" s="26">
        <f t="shared" si="12"/>
        <v>1800</v>
      </c>
    </row>
    <row r="70" spans="1:7" ht="15.75" thickBot="1" x14ac:dyDescent="0.3">
      <c r="A70" s="38" t="s">
        <v>34</v>
      </c>
      <c r="B70" s="39"/>
      <c r="C70" s="39"/>
      <c r="D70" s="40"/>
      <c r="E70" s="27">
        <f>SUM(E59:E69)</f>
        <v>57809.333333333336</v>
      </c>
      <c r="F70" s="28">
        <f>SUM(F59:F69)</f>
        <v>69371.199999999997</v>
      </c>
    </row>
    <row r="72" spans="1:7" ht="15.75" x14ac:dyDescent="0.25">
      <c r="A72" s="1" t="s">
        <v>10</v>
      </c>
    </row>
    <row r="73" spans="1:7" s="35" customFormat="1" ht="47.25" customHeight="1" thickBot="1" x14ac:dyDescent="0.3">
      <c r="A73" s="37" t="s">
        <v>81</v>
      </c>
      <c r="B73" s="37"/>
      <c r="C73" s="37"/>
      <c r="D73" s="37"/>
      <c r="E73" s="37"/>
      <c r="F73" s="37"/>
    </row>
    <row r="74" spans="1:7" ht="32.25" thickBot="1" x14ac:dyDescent="0.3">
      <c r="A74" s="5" t="s">
        <v>25</v>
      </c>
      <c r="B74" s="6" t="s">
        <v>19</v>
      </c>
      <c r="C74" s="6" t="s">
        <v>26</v>
      </c>
      <c r="D74" s="23" t="s">
        <v>27</v>
      </c>
      <c r="E74" s="23" t="s">
        <v>28</v>
      </c>
      <c r="F74" s="24" t="s">
        <v>29</v>
      </c>
      <c r="G74" s="36" t="s">
        <v>88</v>
      </c>
    </row>
    <row r="75" spans="1:7" x14ac:dyDescent="0.25">
      <c r="A75" s="7" t="s">
        <v>42</v>
      </c>
      <c r="B75" s="4">
        <v>3</v>
      </c>
      <c r="C75" s="4" t="s">
        <v>0</v>
      </c>
      <c r="D75" s="25">
        <v>1350</v>
      </c>
      <c r="E75" s="33">
        <f>D75*B75</f>
        <v>4050</v>
      </c>
      <c r="F75" s="26">
        <f>E75*1.2</f>
        <v>4860</v>
      </c>
      <c r="G75" t="s">
        <v>98</v>
      </c>
    </row>
    <row r="76" spans="1:7" x14ac:dyDescent="0.25">
      <c r="A76" s="7" t="s">
        <v>31</v>
      </c>
      <c r="B76" s="4">
        <v>1</v>
      </c>
      <c r="C76" s="4" t="s">
        <v>0</v>
      </c>
      <c r="D76" s="25">
        <v>2550</v>
      </c>
      <c r="E76" s="33">
        <f t="shared" ref="E76:E85" si="13">D76*B76</f>
        <v>2550</v>
      </c>
      <c r="F76" s="26">
        <f t="shared" ref="F76:F85" si="14">E76*1.2</f>
        <v>3060</v>
      </c>
      <c r="G76" t="s">
        <v>90</v>
      </c>
    </row>
    <row r="77" spans="1:7" x14ac:dyDescent="0.25">
      <c r="A77" s="7" t="s">
        <v>110</v>
      </c>
      <c r="B77" s="4">
        <v>6</v>
      </c>
      <c r="C77" s="4" t="s">
        <v>1</v>
      </c>
      <c r="D77" s="25">
        <v>1965</v>
      </c>
      <c r="E77" s="33">
        <f t="shared" si="13"/>
        <v>11790</v>
      </c>
      <c r="F77" s="26">
        <f t="shared" si="14"/>
        <v>14148</v>
      </c>
      <c r="G77" t="s">
        <v>111</v>
      </c>
    </row>
    <row r="78" spans="1:7" x14ac:dyDescent="0.25">
      <c r="A78" s="7" t="s">
        <v>23</v>
      </c>
      <c r="B78" s="4">
        <v>1</v>
      </c>
      <c r="C78" s="4" t="s">
        <v>1</v>
      </c>
      <c r="D78" s="25">
        <v>4123.3333333333339</v>
      </c>
      <c r="E78" s="33">
        <f t="shared" si="13"/>
        <v>4123.3333333333339</v>
      </c>
      <c r="F78" s="26">
        <f t="shared" si="14"/>
        <v>4948.0000000000009</v>
      </c>
      <c r="G78" t="s">
        <v>103</v>
      </c>
    </row>
    <row r="79" spans="1:7" x14ac:dyDescent="0.25">
      <c r="A79" s="7" t="s">
        <v>24</v>
      </c>
      <c r="B79" s="4">
        <v>1</v>
      </c>
      <c r="C79" s="4" t="s">
        <v>2</v>
      </c>
      <c r="D79" s="25">
        <v>450</v>
      </c>
      <c r="E79" s="33">
        <f t="shared" si="13"/>
        <v>450</v>
      </c>
      <c r="F79" s="26">
        <f t="shared" si="14"/>
        <v>540</v>
      </c>
      <c r="G79" t="s">
        <v>104</v>
      </c>
    </row>
    <row r="80" spans="1:7" x14ac:dyDescent="0.25">
      <c r="A80" s="7" t="s">
        <v>46</v>
      </c>
      <c r="B80" s="4">
        <v>1</v>
      </c>
      <c r="C80" s="4" t="s">
        <v>2</v>
      </c>
      <c r="D80" s="25">
        <v>450</v>
      </c>
      <c r="E80" s="33">
        <f t="shared" si="13"/>
        <v>450</v>
      </c>
      <c r="F80" s="26">
        <f t="shared" si="14"/>
        <v>540</v>
      </c>
      <c r="G80" t="s">
        <v>93</v>
      </c>
    </row>
    <row r="81" spans="1:7" x14ac:dyDescent="0.25">
      <c r="A81" s="7" t="s">
        <v>48</v>
      </c>
      <c r="B81" s="4">
        <v>6</v>
      </c>
      <c r="C81" s="4" t="s">
        <v>0</v>
      </c>
      <c r="D81" s="25">
        <v>210</v>
      </c>
      <c r="E81" s="33">
        <f t="shared" si="13"/>
        <v>1260</v>
      </c>
      <c r="F81" s="26">
        <f t="shared" si="14"/>
        <v>1512</v>
      </c>
      <c r="G81" t="s">
        <v>112</v>
      </c>
    </row>
    <row r="82" spans="1:7" x14ac:dyDescent="0.25">
      <c r="A82" s="7" t="s">
        <v>49</v>
      </c>
      <c r="B82" s="4">
        <v>6</v>
      </c>
      <c r="C82" s="4" t="s">
        <v>0</v>
      </c>
      <c r="D82" s="25">
        <v>1050</v>
      </c>
      <c r="E82" s="33">
        <f t="shared" si="13"/>
        <v>6300</v>
      </c>
      <c r="F82" s="26">
        <f t="shared" si="14"/>
        <v>7560</v>
      </c>
      <c r="G82" t="s">
        <v>113</v>
      </c>
    </row>
    <row r="83" spans="1:7" x14ac:dyDescent="0.25">
      <c r="A83" s="7" t="s">
        <v>6</v>
      </c>
      <c r="B83" s="4">
        <v>1</v>
      </c>
      <c r="C83" s="4" t="s">
        <v>1</v>
      </c>
      <c r="D83" s="25">
        <v>1000</v>
      </c>
      <c r="E83" s="33">
        <f t="shared" si="13"/>
        <v>1000</v>
      </c>
      <c r="F83" s="26">
        <f t="shared" si="14"/>
        <v>1200</v>
      </c>
      <c r="G83" t="s">
        <v>114</v>
      </c>
    </row>
    <row r="84" spans="1:7" x14ac:dyDescent="0.25">
      <c r="A84" s="7" t="s">
        <v>11</v>
      </c>
      <c r="B84" s="4">
        <v>2</v>
      </c>
      <c r="C84" s="4" t="s">
        <v>1</v>
      </c>
      <c r="D84" s="25">
        <v>3484</v>
      </c>
      <c r="E84" s="33">
        <f t="shared" si="13"/>
        <v>6968</v>
      </c>
      <c r="F84" s="26">
        <f t="shared" si="14"/>
        <v>8361.6</v>
      </c>
      <c r="G84" t="s">
        <v>115</v>
      </c>
    </row>
    <row r="85" spans="1:7" x14ac:dyDescent="0.25">
      <c r="A85" s="7" t="s">
        <v>18</v>
      </c>
      <c r="B85" s="4">
        <v>1</v>
      </c>
      <c r="C85" s="4" t="s">
        <v>0</v>
      </c>
      <c r="D85" s="25">
        <v>1500</v>
      </c>
      <c r="E85" s="33">
        <f t="shared" si="13"/>
        <v>1500</v>
      </c>
      <c r="F85" s="26">
        <f t="shared" si="14"/>
        <v>1800</v>
      </c>
    </row>
    <row r="86" spans="1:7" ht="15.75" thickBot="1" x14ac:dyDescent="0.3">
      <c r="A86" s="38" t="s">
        <v>34</v>
      </c>
      <c r="B86" s="39"/>
      <c r="C86" s="39"/>
      <c r="D86" s="40"/>
      <c r="E86" s="27">
        <f>SUM(E75:E85)</f>
        <v>40441.333333333336</v>
      </c>
      <c r="F86" s="28">
        <f>SUM(F75:F85)</f>
        <v>48529.599999999999</v>
      </c>
    </row>
    <row r="88" spans="1:7" ht="15.75" x14ac:dyDescent="0.25">
      <c r="A88" s="1" t="s">
        <v>12</v>
      </c>
    </row>
    <row r="89" spans="1:7" s="35" customFormat="1" ht="47.25" customHeight="1" thickBot="1" x14ac:dyDescent="0.3">
      <c r="A89" s="37" t="s">
        <v>82</v>
      </c>
      <c r="B89" s="37"/>
      <c r="C89" s="37"/>
      <c r="D89" s="37"/>
      <c r="E89" s="37"/>
      <c r="F89" s="37"/>
    </row>
    <row r="90" spans="1:7" ht="32.25" thickBot="1" x14ac:dyDescent="0.3">
      <c r="A90" s="5" t="s">
        <v>25</v>
      </c>
      <c r="B90" s="6" t="s">
        <v>19</v>
      </c>
      <c r="C90" s="6" t="s">
        <v>26</v>
      </c>
      <c r="D90" s="23" t="s">
        <v>27</v>
      </c>
      <c r="E90" s="23" t="s">
        <v>28</v>
      </c>
      <c r="F90" s="24" t="s">
        <v>29</v>
      </c>
      <c r="G90" s="36" t="s">
        <v>88</v>
      </c>
    </row>
    <row r="91" spans="1:7" x14ac:dyDescent="0.25">
      <c r="A91" s="7" t="s">
        <v>42</v>
      </c>
      <c r="B91" s="4">
        <v>4</v>
      </c>
      <c r="C91" s="4" t="s">
        <v>0</v>
      </c>
      <c r="D91" s="25">
        <v>1350</v>
      </c>
      <c r="E91" s="33">
        <f>D91*B91</f>
        <v>5400</v>
      </c>
      <c r="F91" s="26">
        <f>E91*1.2</f>
        <v>6480</v>
      </c>
      <c r="G91" t="s">
        <v>98</v>
      </c>
    </row>
    <row r="92" spans="1:7" x14ac:dyDescent="0.25">
      <c r="A92" s="7" t="s">
        <v>31</v>
      </c>
      <c r="B92" s="4">
        <v>1</v>
      </c>
      <c r="C92" s="4" t="s">
        <v>0</v>
      </c>
      <c r="D92" s="25">
        <v>2550</v>
      </c>
      <c r="E92" s="33">
        <f t="shared" ref="E92:E110" si="15">D92*B92</f>
        <v>2550</v>
      </c>
      <c r="F92" s="26">
        <f t="shared" ref="F92:F110" si="16">E92*1.2</f>
        <v>3060</v>
      </c>
      <c r="G92" t="s">
        <v>90</v>
      </c>
    </row>
    <row r="93" spans="1:7" x14ac:dyDescent="0.25">
      <c r="A93" s="7" t="s">
        <v>6</v>
      </c>
      <c r="B93" s="4">
        <v>1</v>
      </c>
      <c r="C93" s="4" t="s">
        <v>0</v>
      </c>
      <c r="D93" s="25">
        <v>1500</v>
      </c>
      <c r="E93" s="33">
        <f t="shared" si="15"/>
        <v>1500</v>
      </c>
      <c r="F93" s="26">
        <f t="shared" si="16"/>
        <v>1800</v>
      </c>
      <c r="G93" t="s">
        <v>116</v>
      </c>
    </row>
    <row r="94" spans="1:7" x14ac:dyDescent="0.25">
      <c r="A94" s="7" t="s">
        <v>50</v>
      </c>
      <c r="B94" s="4">
        <v>6</v>
      </c>
      <c r="C94" s="4" t="s">
        <v>0</v>
      </c>
      <c r="D94" s="25">
        <v>540</v>
      </c>
      <c r="E94" s="33">
        <f t="shared" si="15"/>
        <v>3240</v>
      </c>
      <c r="F94" s="26">
        <f t="shared" si="16"/>
        <v>3888</v>
      </c>
      <c r="G94" t="s">
        <v>117</v>
      </c>
    </row>
    <row r="95" spans="1:7" x14ac:dyDescent="0.25">
      <c r="A95" s="7" t="s">
        <v>51</v>
      </c>
      <c r="B95" s="4">
        <v>6</v>
      </c>
      <c r="C95" s="4" t="s">
        <v>0</v>
      </c>
      <c r="D95" s="25">
        <v>150</v>
      </c>
      <c r="E95" s="33">
        <f t="shared" si="15"/>
        <v>900</v>
      </c>
      <c r="F95" s="26">
        <f t="shared" si="16"/>
        <v>1080</v>
      </c>
      <c r="G95" t="s">
        <v>118</v>
      </c>
    </row>
    <row r="96" spans="1:7" x14ac:dyDescent="0.25">
      <c r="A96" s="7" t="s">
        <v>52</v>
      </c>
      <c r="B96" s="4">
        <v>6</v>
      </c>
      <c r="C96" s="4" t="s">
        <v>0</v>
      </c>
      <c r="D96" s="25">
        <v>230</v>
      </c>
      <c r="E96" s="33">
        <f t="shared" si="15"/>
        <v>1380</v>
      </c>
      <c r="F96" s="26">
        <f t="shared" si="16"/>
        <v>1656</v>
      </c>
      <c r="G96" t="s">
        <v>119</v>
      </c>
    </row>
    <row r="97" spans="1:7" x14ac:dyDescent="0.25">
      <c r="A97" s="7" t="s">
        <v>53</v>
      </c>
      <c r="B97" s="4">
        <v>6</v>
      </c>
      <c r="C97" s="4" t="s">
        <v>0</v>
      </c>
      <c r="D97" s="25">
        <v>300</v>
      </c>
      <c r="E97" s="33">
        <f t="shared" si="15"/>
        <v>1800</v>
      </c>
      <c r="F97" s="26">
        <f t="shared" si="16"/>
        <v>2160</v>
      </c>
      <c r="G97" t="s">
        <v>120</v>
      </c>
    </row>
    <row r="98" spans="1:7" x14ac:dyDescent="0.25">
      <c r="A98" s="7" t="s">
        <v>54</v>
      </c>
      <c r="B98" s="4">
        <v>6</v>
      </c>
      <c r="C98" s="4" t="s">
        <v>0</v>
      </c>
      <c r="D98" s="25">
        <v>180</v>
      </c>
      <c r="E98" s="33">
        <f t="shared" si="15"/>
        <v>1080</v>
      </c>
      <c r="F98" s="26">
        <f t="shared" si="16"/>
        <v>1296</v>
      </c>
      <c r="G98" t="s">
        <v>121</v>
      </c>
    </row>
    <row r="99" spans="1:7" x14ac:dyDescent="0.25">
      <c r="A99" s="7" t="s">
        <v>55</v>
      </c>
      <c r="B99" s="4">
        <v>6</v>
      </c>
      <c r="C99" s="4" t="s">
        <v>0</v>
      </c>
      <c r="D99" s="25">
        <v>260</v>
      </c>
      <c r="E99" s="33">
        <f t="shared" si="15"/>
        <v>1560</v>
      </c>
      <c r="F99" s="26">
        <f t="shared" si="16"/>
        <v>1872</v>
      </c>
      <c r="G99" t="s">
        <v>122</v>
      </c>
    </row>
    <row r="100" spans="1:7" x14ac:dyDescent="0.25">
      <c r="A100" s="7" t="s">
        <v>56</v>
      </c>
      <c r="B100" s="4">
        <v>4</v>
      </c>
      <c r="C100" s="4" t="s">
        <v>0</v>
      </c>
      <c r="D100" s="25">
        <v>780</v>
      </c>
      <c r="E100" s="33">
        <f t="shared" si="15"/>
        <v>3120</v>
      </c>
      <c r="F100" s="26">
        <f t="shared" si="16"/>
        <v>3744</v>
      </c>
      <c r="G100" s="2" t="s">
        <v>123</v>
      </c>
    </row>
    <row r="101" spans="1:7" x14ac:dyDescent="0.25">
      <c r="A101" s="7" t="s">
        <v>57</v>
      </c>
      <c r="B101" s="4">
        <v>2</v>
      </c>
      <c r="C101" s="4" t="s">
        <v>0</v>
      </c>
      <c r="D101" s="25">
        <v>1831.6666666666667</v>
      </c>
      <c r="E101" s="33">
        <f t="shared" si="15"/>
        <v>3663.3333333333335</v>
      </c>
      <c r="F101" s="26">
        <f t="shared" si="16"/>
        <v>4396</v>
      </c>
      <c r="G101" s="2" t="s">
        <v>123</v>
      </c>
    </row>
    <row r="102" spans="1:7" x14ac:dyDescent="0.25">
      <c r="A102" s="7" t="s">
        <v>58</v>
      </c>
      <c r="B102" s="4">
        <v>4</v>
      </c>
      <c r="C102" s="4" t="s">
        <v>0</v>
      </c>
      <c r="D102" s="25">
        <v>831.66666666666674</v>
      </c>
      <c r="E102" s="33">
        <f t="shared" si="15"/>
        <v>3326.666666666667</v>
      </c>
      <c r="F102" s="26">
        <f t="shared" si="16"/>
        <v>3992</v>
      </c>
      <c r="G102" s="2" t="s">
        <v>123</v>
      </c>
    </row>
    <row r="103" spans="1:7" x14ac:dyDescent="0.25">
      <c r="A103" s="7" t="s">
        <v>59</v>
      </c>
      <c r="B103" s="4">
        <v>2</v>
      </c>
      <c r="C103" s="4" t="s">
        <v>0</v>
      </c>
      <c r="D103" s="25">
        <v>1910</v>
      </c>
      <c r="E103" s="33">
        <f t="shared" si="15"/>
        <v>3820</v>
      </c>
      <c r="F103" s="26">
        <f t="shared" si="16"/>
        <v>4584</v>
      </c>
      <c r="G103" s="2" t="s">
        <v>123</v>
      </c>
    </row>
    <row r="104" spans="1:7" x14ac:dyDescent="0.25">
      <c r="A104" s="7" t="s">
        <v>60</v>
      </c>
      <c r="B104" s="4">
        <v>4</v>
      </c>
      <c r="C104" s="4" t="s">
        <v>0</v>
      </c>
      <c r="D104" s="25">
        <v>798.33333333333337</v>
      </c>
      <c r="E104" s="33">
        <f t="shared" si="15"/>
        <v>3193.3333333333335</v>
      </c>
      <c r="F104" s="26">
        <f t="shared" si="16"/>
        <v>3832</v>
      </c>
      <c r="G104" s="2" t="s">
        <v>124</v>
      </c>
    </row>
    <row r="105" spans="1:7" x14ac:dyDescent="0.25">
      <c r="A105" s="7" t="s">
        <v>61</v>
      </c>
      <c r="B105" s="4">
        <v>3</v>
      </c>
      <c r="C105" s="4" t="s">
        <v>0</v>
      </c>
      <c r="D105" s="25">
        <v>1575</v>
      </c>
      <c r="E105" s="33">
        <f t="shared" si="15"/>
        <v>4725</v>
      </c>
      <c r="F105" s="26">
        <f t="shared" si="16"/>
        <v>5670</v>
      </c>
      <c r="G105" s="2" t="s">
        <v>124</v>
      </c>
    </row>
    <row r="106" spans="1:7" x14ac:dyDescent="0.25">
      <c r="A106" s="7" t="s">
        <v>62</v>
      </c>
      <c r="B106" s="4">
        <v>3</v>
      </c>
      <c r="C106" s="4" t="s">
        <v>0</v>
      </c>
      <c r="D106" s="25">
        <v>798.33333333333337</v>
      </c>
      <c r="E106" s="33">
        <f t="shared" si="15"/>
        <v>2395</v>
      </c>
      <c r="F106" s="26">
        <f t="shared" si="16"/>
        <v>2874</v>
      </c>
      <c r="G106" s="2" t="s">
        <v>124</v>
      </c>
    </row>
    <row r="107" spans="1:7" x14ac:dyDescent="0.25">
      <c r="A107" s="7" t="s">
        <v>63</v>
      </c>
      <c r="B107" s="4">
        <v>3</v>
      </c>
      <c r="C107" s="4" t="s">
        <v>0</v>
      </c>
      <c r="D107" s="25">
        <v>1575</v>
      </c>
      <c r="E107" s="33">
        <f t="shared" si="15"/>
        <v>4725</v>
      </c>
      <c r="F107" s="26">
        <f t="shared" si="16"/>
        <v>5670</v>
      </c>
      <c r="G107" s="2" t="s">
        <v>124</v>
      </c>
    </row>
    <row r="108" spans="1:7" x14ac:dyDescent="0.25">
      <c r="A108" s="7" t="s">
        <v>64</v>
      </c>
      <c r="B108" s="4">
        <v>2</v>
      </c>
      <c r="C108" s="4" t="s">
        <v>0</v>
      </c>
      <c r="D108" s="25">
        <v>4275</v>
      </c>
      <c r="E108" s="33">
        <f t="shared" si="15"/>
        <v>8550</v>
      </c>
      <c r="F108" s="26">
        <f t="shared" si="16"/>
        <v>10260</v>
      </c>
      <c r="G108" s="2" t="s">
        <v>124</v>
      </c>
    </row>
    <row r="109" spans="1:7" x14ac:dyDescent="0.25">
      <c r="A109" s="7" t="s">
        <v>46</v>
      </c>
      <c r="B109" s="4">
        <v>1</v>
      </c>
      <c r="C109" s="4" t="s">
        <v>2</v>
      </c>
      <c r="D109" s="25">
        <v>450</v>
      </c>
      <c r="E109" s="33">
        <f t="shared" si="15"/>
        <v>450</v>
      </c>
      <c r="F109" s="26">
        <f t="shared" si="16"/>
        <v>540</v>
      </c>
      <c r="G109" t="s">
        <v>93</v>
      </c>
    </row>
    <row r="110" spans="1:7" x14ac:dyDescent="0.25">
      <c r="A110" s="7" t="s">
        <v>18</v>
      </c>
      <c r="B110" s="4">
        <v>1</v>
      </c>
      <c r="C110" s="4" t="s">
        <v>0</v>
      </c>
      <c r="D110" s="25">
        <v>1500</v>
      </c>
      <c r="E110" s="33">
        <f t="shared" si="15"/>
        <v>1500</v>
      </c>
      <c r="F110" s="26">
        <f t="shared" si="16"/>
        <v>1800</v>
      </c>
    </row>
    <row r="111" spans="1:7" ht="15.75" thickBot="1" x14ac:dyDescent="0.3">
      <c r="A111" s="38" t="s">
        <v>34</v>
      </c>
      <c r="B111" s="39"/>
      <c r="C111" s="39"/>
      <c r="D111" s="40"/>
      <c r="E111" s="27">
        <f>SUM(E91:E110)</f>
        <v>58878.333333333336</v>
      </c>
      <c r="F111" s="28">
        <f>SUM(F91:F110)</f>
        <v>70654</v>
      </c>
    </row>
    <row r="113" spans="1:7" ht="15.75" x14ac:dyDescent="0.25">
      <c r="A113" s="1" t="s">
        <v>13</v>
      </c>
    </row>
    <row r="114" spans="1:7" s="35" customFormat="1" ht="47.25" customHeight="1" thickBot="1" x14ac:dyDescent="0.3">
      <c r="A114" s="37" t="s">
        <v>83</v>
      </c>
      <c r="B114" s="37"/>
      <c r="C114" s="37"/>
      <c r="D114" s="37"/>
      <c r="E114" s="37"/>
      <c r="F114" s="37"/>
    </row>
    <row r="115" spans="1:7" ht="32.25" thickBot="1" x14ac:dyDescent="0.3">
      <c r="A115" s="5" t="s">
        <v>25</v>
      </c>
      <c r="B115" s="6" t="s">
        <v>19</v>
      </c>
      <c r="C115" s="6" t="s">
        <v>26</v>
      </c>
      <c r="D115" s="23" t="s">
        <v>27</v>
      </c>
      <c r="E115" s="23" t="s">
        <v>28</v>
      </c>
      <c r="F115" s="24" t="s">
        <v>29</v>
      </c>
      <c r="G115" s="36" t="s">
        <v>88</v>
      </c>
    </row>
    <row r="116" spans="1:7" x14ac:dyDescent="0.25">
      <c r="A116" s="7" t="s">
        <v>65</v>
      </c>
      <c r="B116" s="4">
        <v>1</v>
      </c>
      <c r="C116" s="4" t="s">
        <v>0</v>
      </c>
      <c r="D116" s="25">
        <v>1050</v>
      </c>
      <c r="E116" s="33">
        <f>D116*B116</f>
        <v>1050</v>
      </c>
      <c r="F116" s="26">
        <f>E116*1.2</f>
        <v>1260</v>
      </c>
      <c r="G116" t="s">
        <v>129</v>
      </c>
    </row>
    <row r="117" spans="1:7" x14ac:dyDescent="0.25">
      <c r="A117" s="7" t="s">
        <v>42</v>
      </c>
      <c r="B117" s="4">
        <v>3</v>
      </c>
      <c r="C117" s="4" t="s">
        <v>0</v>
      </c>
      <c r="D117" s="25">
        <v>1350</v>
      </c>
      <c r="E117" s="33">
        <f t="shared" ref="E117:E123" si="17">D117*B117</f>
        <v>4050</v>
      </c>
      <c r="F117" s="26">
        <f t="shared" ref="F117:F123" si="18">E117*1.2</f>
        <v>4860</v>
      </c>
      <c r="G117" t="s">
        <v>98</v>
      </c>
    </row>
    <row r="118" spans="1:7" x14ac:dyDescent="0.25">
      <c r="A118" s="7" t="s">
        <v>66</v>
      </c>
      <c r="B118" s="4">
        <v>3</v>
      </c>
      <c r="C118" s="4" t="s">
        <v>0</v>
      </c>
      <c r="D118" s="25">
        <v>1500</v>
      </c>
      <c r="E118" s="33">
        <f t="shared" si="17"/>
        <v>4500</v>
      </c>
      <c r="F118" s="26">
        <f t="shared" si="18"/>
        <v>5400</v>
      </c>
      <c r="G118" t="s">
        <v>130</v>
      </c>
    </row>
    <row r="119" spans="1:7" x14ac:dyDescent="0.25">
      <c r="A119" s="7" t="s">
        <v>6</v>
      </c>
      <c r="B119" s="4">
        <v>1</v>
      </c>
      <c r="C119" s="4" t="s">
        <v>0</v>
      </c>
      <c r="D119" s="25">
        <v>1000</v>
      </c>
      <c r="E119" s="33">
        <f t="shared" si="17"/>
        <v>1000</v>
      </c>
      <c r="F119" s="26">
        <f t="shared" si="18"/>
        <v>1200</v>
      </c>
      <c r="G119" t="s">
        <v>131</v>
      </c>
    </row>
    <row r="120" spans="1:7" x14ac:dyDescent="0.25">
      <c r="A120" s="7" t="s">
        <v>67</v>
      </c>
      <c r="B120" s="4">
        <v>6</v>
      </c>
      <c r="C120" s="4" t="s">
        <v>0</v>
      </c>
      <c r="D120" s="25">
        <v>200</v>
      </c>
      <c r="E120" s="33">
        <f t="shared" si="17"/>
        <v>1200</v>
      </c>
      <c r="F120" s="26">
        <f t="shared" si="18"/>
        <v>1440</v>
      </c>
      <c r="G120" t="s">
        <v>125</v>
      </c>
    </row>
    <row r="121" spans="1:7" x14ac:dyDescent="0.25">
      <c r="A121" s="7" t="s">
        <v>14</v>
      </c>
      <c r="B121" s="4">
        <v>3</v>
      </c>
      <c r="C121" s="4" t="s">
        <v>0</v>
      </c>
      <c r="D121" s="25">
        <v>1077</v>
      </c>
      <c r="E121" s="33">
        <f t="shared" si="17"/>
        <v>3231</v>
      </c>
      <c r="F121" s="26">
        <f t="shared" si="18"/>
        <v>3877.2</v>
      </c>
      <c r="G121" t="s">
        <v>132</v>
      </c>
    </row>
    <row r="122" spans="1:7" x14ac:dyDescent="0.25">
      <c r="A122" s="7" t="s">
        <v>46</v>
      </c>
      <c r="B122" s="4">
        <v>1</v>
      </c>
      <c r="C122" s="4" t="s">
        <v>2</v>
      </c>
      <c r="D122" s="25">
        <v>450</v>
      </c>
      <c r="E122" s="33">
        <f t="shared" si="17"/>
        <v>450</v>
      </c>
      <c r="F122" s="26">
        <f t="shared" si="18"/>
        <v>540</v>
      </c>
      <c r="G122" t="s">
        <v>93</v>
      </c>
    </row>
    <row r="123" spans="1:7" x14ac:dyDescent="0.25">
      <c r="A123" s="7" t="s">
        <v>18</v>
      </c>
      <c r="B123" s="4">
        <v>1</v>
      </c>
      <c r="C123" s="4"/>
      <c r="D123" s="25">
        <v>1500</v>
      </c>
      <c r="E123" s="33">
        <f t="shared" si="17"/>
        <v>1500</v>
      </c>
      <c r="F123" s="26">
        <f t="shared" si="18"/>
        <v>1800</v>
      </c>
    </row>
    <row r="124" spans="1:7" ht="15.75" thickBot="1" x14ac:dyDescent="0.3">
      <c r="A124" s="38" t="s">
        <v>34</v>
      </c>
      <c r="B124" s="39"/>
      <c r="C124" s="39"/>
      <c r="D124" s="40"/>
      <c r="E124" s="27">
        <f>SUM(E116:E123)</f>
        <v>16981</v>
      </c>
      <c r="F124" s="28">
        <f>SUM(F116:F123)</f>
        <v>20377.2</v>
      </c>
    </row>
    <row r="126" spans="1:7" ht="15.75" x14ac:dyDescent="0.25">
      <c r="A126" s="1" t="s">
        <v>68</v>
      </c>
    </row>
    <row r="127" spans="1:7" ht="34.5" customHeight="1" thickBot="1" x14ac:dyDescent="0.3">
      <c r="A127" s="37" t="s">
        <v>84</v>
      </c>
      <c r="B127" s="37"/>
      <c r="C127" s="37"/>
      <c r="D127" s="37"/>
      <c r="E127" s="37"/>
      <c r="F127" s="37"/>
    </row>
    <row r="128" spans="1:7" ht="32.25" thickBot="1" x14ac:dyDescent="0.3">
      <c r="A128" s="5" t="s">
        <v>25</v>
      </c>
      <c r="B128" s="6" t="s">
        <v>19</v>
      </c>
      <c r="C128" s="6" t="s">
        <v>26</v>
      </c>
      <c r="D128" s="23" t="s">
        <v>27</v>
      </c>
      <c r="E128" s="23" t="s">
        <v>28</v>
      </c>
      <c r="F128" s="24" t="s">
        <v>29</v>
      </c>
      <c r="G128" s="36" t="s">
        <v>88</v>
      </c>
    </row>
    <row r="129" spans="1:7" x14ac:dyDescent="0.25">
      <c r="A129" s="7" t="s">
        <v>42</v>
      </c>
      <c r="B129" s="4">
        <v>3</v>
      </c>
      <c r="C129" s="4" t="s">
        <v>0</v>
      </c>
      <c r="D129" s="25">
        <v>1350</v>
      </c>
      <c r="E129" s="33">
        <f>D129*B129</f>
        <v>4050</v>
      </c>
      <c r="F129" s="26">
        <f>E129*1.2</f>
        <v>4860</v>
      </c>
      <c r="G129" t="s">
        <v>98</v>
      </c>
    </row>
    <row r="130" spans="1:7" x14ac:dyDescent="0.25">
      <c r="A130" s="7" t="s">
        <v>31</v>
      </c>
      <c r="B130" s="4">
        <v>1</v>
      </c>
      <c r="C130" s="4" t="s">
        <v>0</v>
      </c>
      <c r="D130" s="25">
        <v>2550</v>
      </c>
      <c r="E130" s="33">
        <f t="shared" ref="E130:E136" si="19">D130*B130</f>
        <v>2550</v>
      </c>
      <c r="F130" s="26">
        <f t="shared" ref="F130:F136" si="20">E130*1.2</f>
        <v>3060</v>
      </c>
      <c r="G130" t="s">
        <v>90</v>
      </c>
    </row>
    <row r="131" spans="1:7" x14ac:dyDescent="0.25">
      <c r="A131" s="7" t="s">
        <v>66</v>
      </c>
      <c r="B131" s="4">
        <v>2</v>
      </c>
      <c r="C131" s="4" t="s">
        <v>0</v>
      </c>
      <c r="D131" s="25">
        <v>1500</v>
      </c>
      <c r="E131" s="33">
        <f t="shared" si="19"/>
        <v>3000</v>
      </c>
      <c r="F131" s="26">
        <f t="shared" si="20"/>
        <v>3600</v>
      </c>
      <c r="G131" t="s">
        <v>130</v>
      </c>
    </row>
    <row r="132" spans="1:7" x14ac:dyDescent="0.25">
      <c r="A132" s="7" t="s">
        <v>69</v>
      </c>
      <c r="B132" s="4">
        <v>3</v>
      </c>
      <c r="C132" s="4" t="s">
        <v>0</v>
      </c>
      <c r="D132" s="25">
        <v>1600</v>
      </c>
      <c r="E132" s="33">
        <f t="shared" si="19"/>
        <v>4800</v>
      </c>
      <c r="F132" s="26">
        <f t="shared" si="20"/>
        <v>5760</v>
      </c>
      <c r="G132" t="s">
        <v>133</v>
      </c>
    </row>
    <row r="133" spans="1:7" x14ac:dyDescent="0.25">
      <c r="A133" s="7" t="s">
        <v>6</v>
      </c>
      <c r="B133" s="4">
        <v>1</v>
      </c>
      <c r="C133" s="4" t="s">
        <v>0</v>
      </c>
      <c r="D133" s="25">
        <v>2000</v>
      </c>
      <c r="E133" s="33">
        <f t="shared" si="19"/>
        <v>2000</v>
      </c>
      <c r="F133" s="26">
        <f t="shared" si="20"/>
        <v>2400</v>
      </c>
      <c r="G133" t="s">
        <v>135</v>
      </c>
    </row>
    <row r="134" spans="1:7" x14ac:dyDescent="0.25">
      <c r="A134" s="7" t="s">
        <v>70</v>
      </c>
      <c r="B134" s="4">
        <v>3</v>
      </c>
      <c r="C134" s="4" t="s">
        <v>0</v>
      </c>
      <c r="D134" s="25">
        <v>7000</v>
      </c>
      <c r="E134" s="33">
        <f t="shared" si="19"/>
        <v>21000</v>
      </c>
      <c r="F134" s="26">
        <f t="shared" si="20"/>
        <v>25200</v>
      </c>
      <c r="G134" t="s">
        <v>134</v>
      </c>
    </row>
    <row r="135" spans="1:7" x14ac:dyDescent="0.25">
      <c r="A135" s="7" t="s">
        <v>46</v>
      </c>
      <c r="B135" s="4">
        <v>1</v>
      </c>
      <c r="C135" s="4" t="s">
        <v>2</v>
      </c>
      <c r="D135" s="25">
        <v>450</v>
      </c>
      <c r="E135" s="33">
        <f t="shared" si="19"/>
        <v>450</v>
      </c>
      <c r="F135" s="26">
        <f t="shared" si="20"/>
        <v>540</v>
      </c>
      <c r="G135" t="s">
        <v>93</v>
      </c>
    </row>
    <row r="136" spans="1:7" x14ac:dyDescent="0.25">
      <c r="A136" s="7" t="s">
        <v>18</v>
      </c>
      <c r="B136" s="4">
        <v>1</v>
      </c>
      <c r="C136" s="4" t="s">
        <v>0</v>
      </c>
      <c r="D136" s="25">
        <v>1500</v>
      </c>
      <c r="E136" s="33">
        <f t="shared" si="19"/>
        <v>1500</v>
      </c>
      <c r="F136" s="26">
        <f t="shared" si="20"/>
        <v>1800</v>
      </c>
    </row>
    <row r="137" spans="1:7" ht="15.75" thickBot="1" x14ac:dyDescent="0.3">
      <c r="A137" s="38" t="s">
        <v>34</v>
      </c>
      <c r="B137" s="39"/>
      <c r="C137" s="39"/>
      <c r="D137" s="40"/>
      <c r="E137" s="27">
        <f>SUM(E129:E136)</f>
        <v>39350</v>
      </c>
      <c r="F137" s="28">
        <f>SUM(F129:F136)</f>
        <v>47220</v>
      </c>
    </row>
    <row r="139" spans="1:7" ht="15.75" x14ac:dyDescent="0.25">
      <c r="A139" s="1" t="s">
        <v>15</v>
      </c>
    </row>
    <row r="140" spans="1:7" s="35" customFormat="1" ht="47.25" customHeight="1" thickBot="1" x14ac:dyDescent="0.3">
      <c r="A140" s="37" t="s">
        <v>85</v>
      </c>
      <c r="B140" s="37"/>
      <c r="C140" s="37"/>
      <c r="D140" s="37"/>
      <c r="E140" s="37"/>
      <c r="F140" s="37"/>
    </row>
    <row r="141" spans="1:7" ht="32.25" thickBot="1" x14ac:dyDescent="0.3">
      <c r="A141" s="5" t="s">
        <v>25</v>
      </c>
      <c r="B141" s="6" t="s">
        <v>19</v>
      </c>
      <c r="C141" s="6" t="s">
        <v>26</v>
      </c>
      <c r="D141" s="23" t="s">
        <v>27</v>
      </c>
      <c r="E141" s="23" t="s">
        <v>28</v>
      </c>
      <c r="F141" s="24" t="s">
        <v>29</v>
      </c>
      <c r="G141" s="36" t="s">
        <v>88</v>
      </c>
    </row>
    <row r="142" spans="1:7" x14ac:dyDescent="0.25">
      <c r="A142" s="7" t="s">
        <v>71</v>
      </c>
      <c r="B142" s="4">
        <v>6</v>
      </c>
      <c r="C142" s="4" t="s">
        <v>1</v>
      </c>
      <c r="D142" s="25">
        <v>1000</v>
      </c>
      <c r="E142" s="33">
        <f>D142*B142</f>
        <v>6000</v>
      </c>
      <c r="F142" s="26">
        <f>E142*1.2</f>
        <v>7200</v>
      </c>
      <c r="G142" t="s">
        <v>137</v>
      </c>
    </row>
    <row r="143" spans="1:7" x14ac:dyDescent="0.25">
      <c r="A143" s="7" t="s">
        <v>72</v>
      </c>
      <c r="B143" s="4">
        <v>1</v>
      </c>
      <c r="C143" s="4" t="s">
        <v>0</v>
      </c>
      <c r="D143" s="25">
        <v>200</v>
      </c>
      <c r="E143" s="33">
        <f t="shared" ref="E143:E149" si="21">D143*B143</f>
        <v>200</v>
      </c>
      <c r="F143" s="26">
        <f t="shared" ref="F143:F149" si="22">E143*1.2</f>
        <v>240</v>
      </c>
      <c r="G143" t="s">
        <v>138</v>
      </c>
    </row>
    <row r="144" spans="1:7" x14ac:dyDescent="0.25">
      <c r="A144" s="7" t="s">
        <v>16</v>
      </c>
      <c r="B144" s="4">
        <v>1</v>
      </c>
      <c r="C144" s="4" t="s">
        <v>0</v>
      </c>
      <c r="D144" s="25">
        <v>6300</v>
      </c>
      <c r="E144" s="33">
        <f t="shared" si="21"/>
        <v>6300</v>
      </c>
      <c r="F144" s="26">
        <f t="shared" si="22"/>
        <v>7560</v>
      </c>
      <c r="G144" t="s">
        <v>139</v>
      </c>
    </row>
    <row r="145" spans="1:7" x14ac:dyDescent="0.25">
      <c r="A145" s="7" t="s">
        <v>73</v>
      </c>
      <c r="B145" s="4">
        <v>6</v>
      </c>
      <c r="C145" s="4" t="s">
        <v>1</v>
      </c>
      <c r="D145" s="25">
        <v>2500</v>
      </c>
      <c r="E145" s="33">
        <f t="shared" si="21"/>
        <v>15000</v>
      </c>
      <c r="F145" s="26">
        <f t="shared" si="22"/>
        <v>18000</v>
      </c>
      <c r="G145" t="s">
        <v>140</v>
      </c>
    </row>
    <row r="146" spans="1:7" x14ac:dyDescent="0.25">
      <c r="A146" s="7" t="s">
        <v>42</v>
      </c>
      <c r="B146" s="4">
        <v>6</v>
      </c>
      <c r="C146" s="4" t="s">
        <v>0</v>
      </c>
      <c r="D146" s="25">
        <v>1350</v>
      </c>
      <c r="E146" s="33">
        <f t="shared" si="21"/>
        <v>8100</v>
      </c>
      <c r="F146" s="26">
        <f t="shared" si="22"/>
        <v>9720</v>
      </c>
      <c r="G146" t="s">
        <v>98</v>
      </c>
    </row>
    <row r="147" spans="1:7" x14ac:dyDescent="0.25">
      <c r="A147" s="7" t="s">
        <v>31</v>
      </c>
      <c r="B147" s="4">
        <v>1</v>
      </c>
      <c r="C147" s="4" t="s">
        <v>0</v>
      </c>
      <c r="D147" s="25">
        <v>2550</v>
      </c>
      <c r="E147" s="33">
        <f t="shared" si="21"/>
        <v>2550</v>
      </c>
      <c r="F147" s="26">
        <f t="shared" si="22"/>
        <v>3060</v>
      </c>
      <c r="G147" t="s">
        <v>90</v>
      </c>
    </row>
    <row r="148" spans="1:7" x14ac:dyDescent="0.25">
      <c r="A148" s="7" t="s">
        <v>6</v>
      </c>
      <c r="B148" s="4">
        <v>1</v>
      </c>
      <c r="C148" s="4" t="s">
        <v>0</v>
      </c>
      <c r="D148" s="25">
        <v>2000</v>
      </c>
      <c r="E148" s="33">
        <f t="shared" si="21"/>
        <v>2000</v>
      </c>
      <c r="F148" s="26">
        <f t="shared" si="22"/>
        <v>2400</v>
      </c>
      <c r="G148" t="s">
        <v>136</v>
      </c>
    </row>
    <row r="149" spans="1:7" x14ac:dyDescent="0.25">
      <c r="A149" s="7" t="s">
        <v>18</v>
      </c>
      <c r="B149" s="4">
        <v>1</v>
      </c>
      <c r="C149" s="4" t="s">
        <v>0</v>
      </c>
      <c r="D149" s="25">
        <v>1500</v>
      </c>
      <c r="E149" s="33">
        <f t="shared" si="21"/>
        <v>1500</v>
      </c>
      <c r="F149" s="26">
        <f t="shared" si="22"/>
        <v>1800</v>
      </c>
    </row>
    <row r="150" spans="1:7" ht="15.75" thickBot="1" x14ac:dyDescent="0.3">
      <c r="A150" s="38" t="s">
        <v>34</v>
      </c>
      <c r="B150" s="39"/>
      <c r="C150" s="39"/>
      <c r="D150" s="40"/>
      <c r="E150" s="27">
        <f>SUM(E142:E149)</f>
        <v>41650</v>
      </c>
      <c r="F150" s="28">
        <f>SUM(F142:F149)</f>
        <v>49980</v>
      </c>
    </row>
    <row r="152" spans="1:7" ht="15.75" x14ac:dyDescent="0.25">
      <c r="A152" s="1" t="s">
        <v>17</v>
      </c>
    </row>
    <row r="153" spans="1:7" s="2" customFormat="1" ht="96" customHeight="1" thickBot="1" x14ac:dyDescent="0.3">
      <c r="A153" s="43" t="s">
        <v>86</v>
      </c>
      <c r="B153" s="43"/>
      <c r="C153" s="43"/>
      <c r="D153" s="43"/>
      <c r="E153" s="43"/>
      <c r="F153" s="43"/>
    </row>
    <row r="154" spans="1:7" ht="32.25" thickBot="1" x14ac:dyDescent="0.3">
      <c r="A154" s="5" t="s">
        <v>25</v>
      </c>
      <c r="B154" s="6" t="s">
        <v>19</v>
      </c>
      <c r="C154" s="6" t="s">
        <v>26</v>
      </c>
      <c r="D154" s="23" t="s">
        <v>27</v>
      </c>
      <c r="E154" s="23" t="s">
        <v>28</v>
      </c>
      <c r="F154" s="24" t="s">
        <v>29</v>
      </c>
      <c r="G154" s="36" t="s">
        <v>88</v>
      </c>
    </row>
    <row r="155" spans="1:7" x14ac:dyDescent="0.25">
      <c r="A155" s="7" t="s">
        <v>75</v>
      </c>
      <c r="B155" s="4">
        <v>3</v>
      </c>
      <c r="C155" s="4" t="s">
        <v>0</v>
      </c>
      <c r="D155" s="25">
        <v>8000</v>
      </c>
      <c r="E155" s="33">
        <f>D155*B155</f>
        <v>24000</v>
      </c>
      <c r="F155" s="26">
        <f>E155*1.2</f>
        <v>28800</v>
      </c>
      <c r="G155" t="s">
        <v>142</v>
      </c>
    </row>
    <row r="156" spans="1:7" x14ac:dyDescent="0.25">
      <c r="A156" s="7" t="s">
        <v>74</v>
      </c>
      <c r="B156" s="4">
        <v>6</v>
      </c>
      <c r="C156" s="4" t="s">
        <v>0</v>
      </c>
      <c r="D156" s="25">
        <v>350</v>
      </c>
      <c r="E156" s="33">
        <f t="shared" ref="E156:E160" si="23">D156*B156</f>
        <v>2100</v>
      </c>
      <c r="F156" s="26">
        <f t="shared" ref="F156:F160" si="24">E156*1.2</f>
        <v>2520</v>
      </c>
      <c r="G156" t="s">
        <v>141</v>
      </c>
    </row>
    <row r="157" spans="1:7" x14ac:dyDescent="0.25">
      <c r="A157" s="7" t="s">
        <v>66</v>
      </c>
      <c r="B157" s="4">
        <v>2</v>
      </c>
      <c r="C157" s="4" t="s">
        <v>0</v>
      </c>
      <c r="D157" s="25">
        <v>1500</v>
      </c>
      <c r="E157" s="33">
        <f t="shared" si="23"/>
        <v>3000</v>
      </c>
      <c r="F157" s="26">
        <f t="shared" si="24"/>
        <v>3600</v>
      </c>
      <c r="G157" t="s">
        <v>130</v>
      </c>
    </row>
    <row r="158" spans="1:7" x14ac:dyDescent="0.25">
      <c r="A158" s="7" t="s">
        <v>31</v>
      </c>
      <c r="B158" s="4">
        <v>1</v>
      </c>
      <c r="C158" s="4" t="s">
        <v>0</v>
      </c>
      <c r="D158" s="25">
        <v>2550</v>
      </c>
      <c r="E158" s="33">
        <f t="shared" si="23"/>
        <v>2550</v>
      </c>
      <c r="F158" s="26">
        <f t="shared" si="24"/>
        <v>3060</v>
      </c>
      <c r="G158" t="s">
        <v>90</v>
      </c>
    </row>
    <row r="159" spans="1:7" x14ac:dyDescent="0.25">
      <c r="A159" s="7" t="s">
        <v>42</v>
      </c>
      <c r="B159" s="4">
        <v>2</v>
      </c>
      <c r="C159" s="4" t="s">
        <v>0</v>
      </c>
      <c r="D159" s="25">
        <v>1350</v>
      </c>
      <c r="E159" s="33">
        <f t="shared" si="23"/>
        <v>2700</v>
      </c>
      <c r="F159" s="26">
        <f t="shared" si="24"/>
        <v>3240</v>
      </c>
      <c r="G159" t="s">
        <v>98</v>
      </c>
    </row>
    <row r="160" spans="1:7" x14ac:dyDescent="0.25">
      <c r="A160" s="7" t="s">
        <v>18</v>
      </c>
      <c r="B160" s="4">
        <v>1</v>
      </c>
      <c r="C160" s="4"/>
      <c r="D160" s="25">
        <v>1500</v>
      </c>
      <c r="E160" s="33">
        <f t="shared" si="23"/>
        <v>1500</v>
      </c>
      <c r="F160" s="26">
        <f t="shared" si="24"/>
        <v>1800</v>
      </c>
    </row>
    <row r="161" spans="1:7" ht="15.75" thickBot="1" x14ac:dyDescent="0.3">
      <c r="A161" s="38" t="s">
        <v>34</v>
      </c>
      <c r="B161" s="39"/>
      <c r="C161" s="39"/>
      <c r="D161" s="40"/>
      <c r="E161" s="27">
        <f>SUM(E155:E160)</f>
        <v>35850</v>
      </c>
      <c r="F161" s="28">
        <f>SUM(F155:F160)</f>
        <v>43020</v>
      </c>
    </row>
    <row r="163" spans="1:7" ht="15.75" x14ac:dyDescent="0.25">
      <c r="A163" s="1" t="s">
        <v>76</v>
      </c>
    </row>
    <row r="164" spans="1:7" s="35" customFormat="1" ht="47.25" customHeight="1" thickBot="1" x14ac:dyDescent="0.3">
      <c r="A164" s="37" t="s">
        <v>87</v>
      </c>
      <c r="B164" s="37"/>
      <c r="C164" s="37"/>
      <c r="D164" s="37"/>
      <c r="E164" s="37"/>
      <c r="F164" s="37"/>
    </row>
    <row r="165" spans="1:7" ht="32.25" thickBot="1" x14ac:dyDescent="0.3">
      <c r="A165" s="5" t="s">
        <v>25</v>
      </c>
      <c r="B165" s="6" t="s">
        <v>19</v>
      </c>
      <c r="C165" s="6" t="s">
        <v>26</v>
      </c>
      <c r="D165" s="23" t="s">
        <v>27</v>
      </c>
      <c r="E165" s="23" t="s">
        <v>28</v>
      </c>
      <c r="F165" s="24" t="s">
        <v>29</v>
      </c>
      <c r="G165" s="36" t="s">
        <v>88</v>
      </c>
    </row>
    <row r="166" spans="1:7" x14ac:dyDescent="0.25">
      <c r="A166" s="7" t="s">
        <v>77</v>
      </c>
      <c r="B166" s="4">
        <v>6</v>
      </c>
      <c r="C166" s="4" t="s">
        <v>0</v>
      </c>
      <c r="D166" s="25">
        <v>360</v>
      </c>
      <c r="E166" s="33">
        <f>D166*B166</f>
        <v>2160</v>
      </c>
      <c r="F166" s="26">
        <f>E166*1.2</f>
        <v>2592</v>
      </c>
      <c r="G166" t="s">
        <v>128</v>
      </c>
    </row>
    <row r="167" spans="1:7" x14ac:dyDescent="0.25">
      <c r="A167" s="7" t="s">
        <v>78</v>
      </c>
      <c r="B167" s="4">
        <v>6</v>
      </c>
      <c r="C167" s="4" t="s">
        <v>0</v>
      </c>
      <c r="D167" s="25">
        <v>140</v>
      </c>
      <c r="E167" s="33">
        <f t="shared" ref="E167:E174" si="25">D167*B167</f>
        <v>840</v>
      </c>
      <c r="F167" s="26">
        <f t="shared" ref="F167:F174" si="26">E167*1.2</f>
        <v>1008</v>
      </c>
      <c r="G167" t="s">
        <v>127</v>
      </c>
    </row>
    <row r="168" spans="1:7" x14ac:dyDescent="0.25">
      <c r="A168" s="7" t="s">
        <v>52</v>
      </c>
      <c r="B168" s="4">
        <v>6</v>
      </c>
      <c r="C168" s="4" t="s">
        <v>0</v>
      </c>
      <c r="D168" s="25">
        <v>230</v>
      </c>
      <c r="E168" s="33">
        <f t="shared" si="25"/>
        <v>1380</v>
      </c>
      <c r="F168" s="26">
        <f t="shared" si="26"/>
        <v>1656</v>
      </c>
      <c r="G168" t="s">
        <v>126</v>
      </c>
    </row>
    <row r="169" spans="1:7" x14ac:dyDescent="0.25">
      <c r="A169" s="7" t="s">
        <v>50</v>
      </c>
      <c r="B169" s="4">
        <v>6</v>
      </c>
      <c r="C169" s="4" t="s">
        <v>0</v>
      </c>
      <c r="D169" s="25">
        <v>540</v>
      </c>
      <c r="E169" s="33">
        <f t="shared" si="25"/>
        <v>3240</v>
      </c>
      <c r="F169" s="26">
        <f t="shared" si="26"/>
        <v>3888</v>
      </c>
      <c r="G169" t="s">
        <v>117</v>
      </c>
    </row>
    <row r="170" spans="1:7" x14ac:dyDescent="0.25">
      <c r="A170" s="7" t="s">
        <v>48</v>
      </c>
      <c r="B170" s="4">
        <v>6</v>
      </c>
      <c r="C170" s="4" t="s">
        <v>0</v>
      </c>
      <c r="D170" s="25">
        <v>220</v>
      </c>
      <c r="E170" s="33">
        <f t="shared" si="25"/>
        <v>1320</v>
      </c>
      <c r="F170" s="26">
        <f t="shared" si="26"/>
        <v>1584</v>
      </c>
      <c r="G170" t="s">
        <v>112</v>
      </c>
    </row>
    <row r="171" spans="1:7" x14ac:dyDescent="0.25">
      <c r="A171" s="7" t="s">
        <v>53</v>
      </c>
      <c r="B171" s="4">
        <v>6</v>
      </c>
      <c r="C171" s="4" t="s">
        <v>0</v>
      </c>
      <c r="D171" s="25">
        <v>300</v>
      </c>
      <c r="E171" s="33">
        <f t="shared" si="25"/>
        <v>1800</v>
      </c>
      <c r="F171" s="26">
        <f t="shared" si="26"/>
        <v>2160</v>
      </c>
      <c r="G171" t="s">
        <v>120</v>
      </c>
    </row>
    <row r="172" spans="1:7" x14ac:dyDescent="0.25">
      <c r="A172" s="7" t="s">
        <v>31</v>
      </c>
      <c r="B172" s="4">
        <v>1</v>
      </c>
      <c r="C172" s="4" t="s">
        <v>0</v>
      </c>
      <c r="D172" s="25">
        <v>2550</v>
      </c>
      <c r="E172" s="33">
        <f t="shared" si="25"/>
        <v>2550</v>
      </c>
      <c r="F172" s="26">
        <f t="shared" si="26"/>
        <v>3060</v>
      </c>
      <c r="G172" t="s">
        <v>90</v>
      </c>
    </row>
    <row r="173" spans="1:7" x14ac:dyDescent="0.25">
      <c r="A173" s="7" t="s">
        <v>42</v>
      </c>
      <c r="B173" s="4">
        <v>2</v>
      </c>
      <c r="C173" s="4" t="s">
        <v>0</v>
      </c>
      <c r="D173" s="25">
        <v>1350</v>
      </c>
      <c r="E173" s="33">
        <f t="shared" si="25"/>
        <v>2700</v>
      </c>
      <c r="F173" s="26">
        <f t="shared" si="26"/>
        <v>3240</v>
      </c>
      <c r="G173" t="s">
        <v>98</v>
      </c>
    </row>
    <row r="174" spans="1:7" x14ac:dyDescent="0.25">
      <c r="A174" s="7" t="s">
        <v>18</v>
      </c>
      <c r="B174" s="4">
        <v>1</v>
      </c>
      <c r="C174" s="4"/>
      <c r="D174" s="25">
        <v>1500</v>
      </c>
      <c r="E174" s="33">
        <f t="shared" si="25"/>
        <v>1500</v>
      </c>
      <c r="F174" s="26">
        <f t="shared" si="26"/>
        <v>1800</v>
      </c>
    </row>
    <row r="175" spans="1:7" ht="15.75" thickBot="1" x14ac:dyDescent="0.3">
      <c r="A175" s="38" t="s">
        <v>34</v>
      </c>
      <c r="B175" s="39"/>
      <c r="C175" s="39"/>
      <c r="D175" s="40"/>
      <c r="E175" s="27">
        <f>SUM(E166:E174)</f>
        <v>17490</v>
      </c>
      <c r="F175" s="28">
        <f>SUM(F166:F174)</f>
        <v>20988</v>
      </c>
    </row>
  </sheetData>
  <mergeCells count="23">
    <mergeCell ref="A150:D150"/>
    <mergeCell ref="A153:F153"/>
    <mergeCell ref="A161:D161"/>
    <mergeCell ref="A164:F164"/>
    <mergeCell ref="A175:D175"/>
    <mergeCell ref="A140:F140"/>
    <mergeCell ref="A54:D54"/>
    <mergeCell ref="A57:F57"/>
    <mergeCell ref="A70:D70"/>
    <mergeCell ref="A73:F73"/>
    <mergeCell ref="A86:D86"/>
    <mergeCell ref="A89:F89"/>
    <mergeCell ref="A111:D111"/>
    <mergeCell ref="A114:F114"/>
    <mergeCell ref="A124:D124"/>
    <mergeCell ref="A127:F127"/>
    <mergeCell ref="A137:D137"/>
    <mergeCell ref="A34:F34"/>
    <mergeCell ref="A18:D18"/>
    <mergeCell ref="A6:F6"/>
    <mergeCell ref="A9:F9"/>
    <mergeCell ref="A21:F21"/>
    <mergeCell ref="A31:D31"/>
  </mergeCells>
  <pageMargins left="0.7" right="0.7" top="0.75" bottom="0.75" header="0.3" footer="0.3"/>
  <pageSetup paperSize="9" scale="57" orientation="portrait" r:id="rId1"/>
  <rowBreaks count="2" manualBreakCount="2">
    <brk id="55" max="16383" man="1"/>
    <brk id="112" max="16383"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web_specky</vt:lpstr>
      <vt:lpstr>web_specky!Oblasť_tlače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Zbitekova Beata</dc:creator>
  <cp:lastModifiedBy>Micek Peter</cp:lastModifiedBy>
  <cp:lastPrinted>2019-12-04T16:48:11Z</cp:lastPrinted>
  <dcterms:created xsi:type="dcterms:W3CDTF">2015-06-05T18:17:20Z</dcterms:created>
  <dcterms:modified xsi:type="dcterms:W3CDTF">2020-01-28T12:41:14Z</dcterms:modified>
</cp:coreProperties>
</file>